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 anual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anio">'Configuración'!$B$4</definedName>
    <definedName name="_xlnm.Print_Area" localSheetId="0">'Instrucciones'!$A$1:$B$23</definedName>
    <definedName name="_xlnm.Print_Area" localSheetId="1">'Presupuesto anual'!$A$1:$N$30</definedName>
    <definedName name="_xlnm.Print_Area" localSheetId="2">'Resumen'!$A$1:$E$40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164" fontId="6" fillId="4" borderId="1" pivotButton="0" quotePrefix="0" xfId="0"/>
    <xf numFmtId="164" fontId="6" fillId="2" borderId="1" pivotButton="0" quotePrefix="0" xfId="0"/>
    <xf numFmtId="165" fontId="0" fillId="4" borderId="1" pivotButton="0" quotePrefix="0" xfId="0"/>
    <xf numFmtId="0" fontId="7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costos y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'Resumen'!$B$9:$B$20</f>
            </numRef>
          </val>
        </ser>
        <ser>
          <idx val="1"/>
          <order val="1"/>
          <tx>
            <strRef>
              <f>'Resumen'!C8</f>
            </strRef>
          </tx>
          <spPr>
            <a:solidFill xmlns:a="http://schemas.openxmlformats.org/drawingml/2006/main">
              <a:srgbClr val="C55A11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empresarial anual en Excel</t>
        </is>
      </c>
    </row>
    <row r="2">
      <c r="A2" s="2" t="inlineStr">
        <is>
          <t>Ventas, costos y gastos proyectados mes a mes para tu negocio.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la empresa y el año.</t>
        </is>
      </c>
    </row>
    <row r="6" ht="16" customHeight="1">
      <c r="A6" s="4" t="inlineStr">
        <is>
          <t>Paso 2</t>
        </is>
      </c>
      <c r="B6" s="5" t="inlineStr">
        <is>
          <t>En la hoja Presupuesto anual, ajusta los conceptos de ventas, costos y gastos.</t>
        </is>
      </c>
    </row>
    <row r="7" ht="16" customHeight="1">
      <c r="A7" s="4" t="inlineStr">
        <is>
          <t>Paso 3</t>
        </is>
      </c>
      <c r="B7" s="5" t="inlineStr">
        <is>
          <t>Escribe la proyección de cada concepto en la columna de cada mes.</t>
        </is>
      </c>
    </row>
    <row r="8" ht="16" customHeight="1">
      <c r="A8" s="4" t="inlineStr">
        <is>
          <t>Paso 4</t>
        </is>
      </c>
      <c r="B8" s="5" t="inlineStr">
        <is>
          <t>Revisa la utilidad de cada mes y el margen anual.</t>
        </is>
      </c>
    </row>
    <row r="9" ht="16" customHeight="1">
      <c r="A9" s="4" t="inlineStr">
        <is>
          <t>Paso 5</t>
        </is>
      </c>
      <c r="B9" s="5" t="inlineStr">
        <is>
          <t>Mira el tablero y el gráfico en la hoja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Venta</t>
        </is>
      </c>
      <c r="B16" s="5" t="inlineStr">
        <is>
          <t>Productos · 9000 en enero, 9250 en febrero… (proyección de cada mes)</t>
        </is>
      </c>
    </row>
    <row r="17" ht="16" customHeight="1">
      <c r="A17" s="8" t="inlineStr">
        <is>
          <t>Costo</t>
        </is>
      </c>
      <c r="B17" s="5" t="inlineStr">
        <is>
          <t>Materiales y mercancía · 5200 en enero</t>
        </is>
      </c>
    </row>
    <row r="19">
      <c r="A19" s="3" t="inlineStr">
        <is>
          <t>Consejos</t>
        </is>
      </c>
      <c r="B19" s="3" t="n"/>
    </row>
    <row r="20" ht="16" customHeight="1">
      <c r="A20" s="4" t="inlineStr">
        <is>
          <t>Datos</t>
        </is>
      </c>
      <c r="B20" s="5" t="inlineStr">
        <is>
          <t>Esta versión trae datos de ejemplo. Para empezar desde cero, selecciona las celdas azules de la hoja Presupuesto anual y presiona Supr.</t>
        </is>
      </c>
    </row>
    <row r="21" ht="16" customHeight="1">
      <c r="A21" s="4" t="inlineStr">
        <is>
          <t>Conceptos</t>
        </is>
      </c>
      <c r="B21" s="5" t="inlineStr">
        <is>
          <t>Cambia los nombres de los conceptos por los tuyos. Hay filas libres al final de cada sección.</t>
        </is>
      </c>
    </row>
    <row r="22" ht="16" customHeight="1">
      <c r="A22" s="4" t="inlineStr">
        <is>
          <t>Escenarios</t>
        </is>
      </c>
      <c r="B22" s="5" t="inlineStr">
        <is>
          <t>Guarda una copia del archivo para un escenario optimista y otro pesimista y compáralos.</t>
        </is>
      </c>
    </row>
    <row r="23" ht="16" customHeight="1">
      <c r="A23" s="4" t="inlineStr">
        <is>
          <t>Real contra presupuesto</t>
        </is>
      </c>
      <c r="B23" s="5" t="inlineStr">
        <is>
          <t>Cada mes, anota lo real en una copia aparte y compara contra esta proyección para detectar desvíos.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26" customHeight="1">
      <c r="A1" s="1" t="inlineStr">
        <is>
          <t>Presupuesto anual</t>
        </is>
      </c>
    </row>
    <row r="2">
      <c r="A2" s="2" t="inlineStr">
        <is>
          <t>Ventas, costos y gastos proyectados mes a mes para tu negocio.</t>
        </is>
      </c>
    </row>
    <row r="4" ht="24" customHeight="1">
      <c r="A4" s="9" t="inlineStr">
        <is>
          <t>Concepto</t>
        </is>
      </c>
      <c r="B4" s="9" t="inlineStr">
        <is>
          <t>Ene</t>
        </is>
      </c>
      <c r="C4" s="9" t="inlineStr">
        <is>
          <t>Feb</t>
        </is>
      </c>
      <c r="D4" s="9" t="inlineStr">
        <is>
          <t>Mar</t>
        </is>
      </c>
      <c r="E4" s="9" t="inlineStr">
        <is>
          <t>Abr</t>
        </is>
      </c>
      <c r="F4" s="9" t="inlineStr">
        <is>
          <t>May</t>
        </is>
      </c>
      <c r="G4" s="9" t="inlineStr">
        <is>
          <t>Jun</t>
        </is>
      </c>
      <c r="H4" s="9" t="inlineStr">
        <is>
          <t>Jul</t>
        </is>
      </c>
      <c r="I4" s="9" t="inlineStr">
        <is>
          <t>Ago</t>
        </is>
      </c>
      <c r="J4" s="9" t="inlineStr">
        <is>
          <t>Sep</t>
        </is>
      </c>
      <c r="K4" s="9" t="inlineStr">
        <is>
          <t>Oct</t>
        </is>
      </c>
      <c r="L4" s="9" t="inlineStr">
        <is>
          <t>Nov</t>
        </is>
      </c>
      <c r="M4" s="9" t="inlineStr">
        <is>
          <t>Dic</t>
        </is>
      </c>
      <c r="N4" s="9" t="inlineStr">
        <is>
          <t>Total anual</t>
        </is>
      </c>
    </row>
    <row r="5">
      <c r="A5" s="3" t="inlineStr">
        <is>
          <t>VENTAS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s="10" t="inlineStr">
        <is>
          <t>Productos</t>
        </is>
      </c>
      <c r="B6" s="11" t="n">
        <v>9000</v>
      </c>
      <c r="C6" s="11" t="n">
        <v>9250</v>
      </c>
      <c r="D6" s="11" t="n">
        <v>9500</v>
      </c>
      <c r="E6" s="11" t="n">
        <v>9750</v>
      </c>
      <c r="F6" s="11" t="n">
        <v>10000</v>
      </c>
      <c r="G6" s="11" t="n">
        <v>10250</v>
      </c>
      <c r="H6" s="11" t="n">
        <v>10500</v>
      </c>
      <c r="I6" s="11" t="n">
        <v>10750</v>
      </c>
      <c r="J6" s="11" t="n">
        <v>11000</v>
      </c>
      <c r="K6" s="11" t="n">
        <v>11250</v>
      </c>
      <c r="L6" s="11" t="n">
        <v>11500</v>
      </c>
      <c r="M6" s="11" t="n">
        <v>11750</v>
      </c>
      <c r="N6" s="12">
        <f>IF(A6="","",SUM(B6:M6))</f>
        <v/>
      </c>
    </row>
    <row r="7">
      <c r="A7" s="10" t="inlineStr">
        <is>
          <t>Servicios</t>
        </is>
      </c>
      <c r="B7" s="11" t="n">
        <v>4000</v>
      </c>
      <c r="C7" s="11" t="n">
        <v>4120</v>
      </c>
      <c r="D7" s="11" t="n">
        <v>4240</v>
      </c>
      <c r="E7" s="11" t="n">
        <v>4360</v>
      </c>
      <c r="F7" s="11" t="n">
        <v>4480</v>
      </c>
      <c r="G7" s="11" t="n">
        <v>4600</v>
      </c>
      <c r="H7" s="11" t="n">
        <v>4720</v>
      </c>
      <c r="I7" s="11" t="n">
        <v>4840</v>
      </c>
      <c r="J7" s="11" t="n">
        <v>4960</v>
      </c>
      <c r="K7" s="11" t="n">
        <v>5080</v>
      </c>
      <c r="L7" s="11" t="n">
        <v>5200</v>
      </c>
      <c r="M7" s="11" t="n">
        <v>5320</v>
      </c>
      <c r="N7" s="12">
        <f>IF(A7="","",SUM(B7:M7))</f>
        <v/>
      </c>
    </row>
    <row r="8">
      <c r="A8" s="10" t="inlineStr">
        <is>
          <t>Otros ingresos</t>
        </is>
      </c>
      <c r="B8" s="11" t="n">
        <v>300</v>
      </c>
      <c r="C8" s="11" t="n">
        <v>300</v>
      </c>
      <c r="D8" s="11" t="n">
        <v>300</v>
      </c>
      <c r="E8" s="11" t="n">
        <v>300</v>
      </c>
      <c r="F8" s="11" t="n">
        <v>300</v>
      </c>
      <c r="G8" s="11" t="n">
        <v>300</v>
      </c>
      <c r="H8" s="11" t="n">
        <v>300</v>
      </c>
      <c r="I8" s="11" t="n">
        <v>300</v>
      </c>
      <c r="J8" s="11" t="n">
        <v>300</v>
      </c>
      <c r="K8" s="11" t="n">
        <v>300</v>
      </c>
      <c r="L8" s="11" t="n">
        <v>300</v>
      </c>
      <c r="M8" s="11" t="n">
        <v>300</v>
      </c>
      <c r="N8" s="12">
        <f>IF(A8="","",SUM(B8:M8))</f>
        <v/>
      </c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2">
        <f>IF(A9="","",SUM(B9:M9))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2">
        <f>IF(A10="","",SUM(B10:M10))</f>
        <v/>
      </c>
    </row>
    <row r="11">
      <c r="A11" s="13" t="inlineStr">
        <is>
          <t>Total ventas</t>
        </is>
      </c>
      <c r="B11" s="13">
        <f>SUM(B6:B10)</f>
        <v/>
      </c>
      <c r="C11" s="13">
        <f>SUM(C6:C10)</f>
        <v/>
      </c>
      <c r="D11" s="13">
        <f>SUM(D6:D10)</f>
        <v/>
      </c>
      <c r="E11" s="13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3">
        <f>SUM(B11:M11)</f>
        <v/>
      </c>
    </row>
    <row r="12">
      <c r="A12" s="3" t="inlineStr">
        <is>
          <t>COSTO DE VENTAS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>
      <c r="A13" s="10" t="inlineStr">
        <is>
          <t>Materiales y mercancía</t>
        </is>
      </c>
      <c r="B13" s="11" t="n">
        <v>5200</v>
      </c>
      <c r="C13" s="11" t="n">
        <v>5340</v>
      </c>
      <c r="D13" s="11" t="n">
        <v>5480</v>
      </c>
      <c r="E13" s="11" t="n">
        <v>5620</v>
      </c>
      <c r="F13" s="11" t="n">
        <v>5760</v>
      </c>
      <c r="G13" s="11" t="n">
        <v>5900</v>
      </c>
      <c r="H13" s="11" t="n">
        <v>6040</v>
      </c>
      <c r="I13" s="11" t="n">
        <v>6180</v>
      </c>
      <c r="J13" s="11" t="n">
        <v>6320</v>
      </c>
      <c r="K13" s="11" t="n">
        <v>6460</v>
      </c>
      <c r="L13" s="11" t="n">
        <v>6600</v>
      </c>
      <c r="M13" s="11" t="n">
        <v>6740</v>
      </c>
      <c r="N13" s="12">
        <f>IF(A13="","",SUM(B13:M13))</f>
        <v/>
      </c>
    </row>
    <row r="14">
      <c r="A14" s="10" t="inlineStr">
        <is>
          <t>Mano de obra directa</t>
        </is>
      </c>
      <c r="B14" s="11" t="n">
        <v>2400</v>
      </c>
      <c r="C14" s="11" t="n">
        <v>2400</v>
      </c>
      <c r="D14" s="11" t="n">
        <v>2400</v>
      </c>
      <c r="E14" s="11" t="n">
        <v>2400</v>
      </c>
      <c r="F14" s="11" t="n">
        <v>2400</v>
      </c>
      <c r="G14" s="11" t="n">
        <v>2400</v>
      </c>
      <c r="H14" s="11" t="n">
        <v>2400</v>
      </c>
      <c r="I14" s="11" t="n">
        <v>2400</v>
      </c>
      <c r="J14" s="11" t="n">
        <v>2400</v>
      </c>
      <c r="K14" s="11" t="n">
        <v>2400</v>
      </c>
      <c r="L14" s="11" t="n">
        <v>2400</v>
      </c>
      <c r="M14" s="11" t="n">
        <v>2400</v>
      </c>
      <c r="N14" s="12">
        <f>IF(A14="","",SUM(B14:M14))</f>
        <v/>
      </c>
    </row>
    <row r="15">
      <c r="A15" s="10" t="inlineStr">
        <is>
          <t>Fletes y logística</t>
        </is>
      </c>
      <c r="B15" s="11" t="n">
        <v>600</v>
      </c>
      <c r="C15" s="11" t="n">
        <v>615</v>
      </c>
      <c r="D15" s="11" t="n">
        <v>630</v>
      </c>
      <c r="E15" s="11" t="n">
        <v>645</v>
      </c>
      <c r="F15" s="11" t="n">
        <v>660</v>
      </c>
      <c r="G15" s="11" t="n">
        <v>675</v>
      </c>
      <c r="H15" s="11" t="n">
        <v>690</v>
      </c>
      <c r="I15" s="11" t="n">
        <v>705</v>
      </c>
      <c r="J15" s="11" t="n">
        <v>720</v>
      </c>
      <c r="K15" s="11" t="n">
        <v>735</v>
      </c>
      <c r="L15" s="11" t="n">
        <v>750</v>
      </c>
      <c r="M15" s="11" t="n">
        <v>765</v>
      </c>
      <c r="N15" s="12">
        <f>IF(A15="","",SUM(B15:M15))</f>
        <v/>
      </c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2">
        <f>IF(A16="","",SUM(B16:M16))</f>
        <v/>
      </c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2">
        <f>IF(A17="","",SUM(B17:M17))</f>
        <v/>
      </c>
    </row>
    <row r="18">
      <c r="A18" s="13" t="inlineStr">
        <is>
          <t>Total costo de ventas</t>
        </is>
      </c>
      <c r="B18" s="13">
        <f>SUM(B13:B17)</f>
        <v/>
      </c>
      <c r="C18" s="13">
        <f>SUM(C13:C17)</f>
        <v/>
      </c>
      <c r="D18" s="13">
        <f>SUM(D13:D17)</f>
        <v/>
      </c>
      <c r="E18" s="13">
        <f>SUM(E13:E17)</f>
        <v/>
      </c>
      <c r="F18" s="13">
        <f>SUM(F13:F17)</f>
        <v/>
      </c>
      <c r="G18" s="13">
        <f>SUM(G13:G17)</f>
        <v/>
      </c>
      <c r="H18" s="13">
        <f>SUM(H13:H17)</f>
        <v/>
      </c>
      <c r="I18" s="13">
        <f>SUM(I13:I17)</f>
        <v/>
      </c>
      <c r="J18" s="13">
        <f>SUM(J13:J17)</f>
        <v/>
      </c>
      <c r="K18" s="13">
        <f>SUM(K13:K17)</f>
        <v/>
      </c>
      <c r="L18" s="13">
        <f>SUM(L13:L17)</f>
        <v/>
      </c>
      <c r="M18" s="13">
        <f>SUM(M13:M17)</f>
        <v/>
      </c>
      <c r="N18" s="13">
        <f>SUM(B18:M18)</f>
        <v/>
      </c>
    </row>
    <row r="19">
      <c r="A19" s="3" t="inlineStr">
        <is>
          <t>GASTOS DE OPERACIÓN</t>
        </is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</row>
    <row r="20">
      <c r="A20" s="10" t="inlineStr">
        <is>
          <t>Sueldos administrativos</t>
        </is>
      </c>
      <c r="B20" s="11" t="n">
        <v>3200</v>
      </c>
      <c r="C20" s="11" t="n">
        <v>3200</v>
      </c>
      <c r="D20" s="11" t="n">
        <v>3200</v>
      </c>
      <c r="E20" s="11" t="n">
        <v>3200</v>
      </c>
      <c r="F20" s="11" t="n">
        <v>3200</v>
      </c>
      <c r="G20" s="11" t="n">
        <v>3200</v>
      </c>
      <c r="H20" s="11" t="n">
        <v>3200</v>
      </c>
      <c r="I20" s="11" t="n">
        <v>3200</v>
      </c>
      <c r="J20" s="11" t="n">
        <v>3200</v>
      </c>
      <c r="K20" s="11" t="n">
        <v>3200</v>
      </c>
      <c r="L20" s="11" t="n">
        <v>3200</v>
      </c>
      <c r="M20" s="11" t="n">
        <v>3200</v>
      </c>
      <c r="N20" s="12">
        <f>IF(A20="","",SUM(B20:M20))</f>
        <v/>
      </c>
    </row>
    <row r="21">
      <c r="A21" s="10" t="inlineStr">
        <is>
          <t>Alquiler del local</t>
        </is>
      </c>
      <c r="B21" s="11" t="n">
        <v>1100</v>
      </c>
      <c r="C21" s="11" t="n">
        <v>1100</v>
      </c>
      <c r="D21" s="11" t="n">
        <v>1100</v>
      </c>
      <c r="E21" s="11" t="n">
        <v>1100</v>
      </c>
      <c r="F21" s="11" t="n">
        <v>1100</v>
      </c>
      <c r="G21" s="11" t="n">
        <v>1100</v>
      </c>
      <c r="H21" s="11" t="n">
        <v>1100</v>
      </c>
      <c r="I21" s="11" t="n">
        <v>1100</v>
      </c>
      <c r="J21" s="11" t="n">
        <v>1100</v>
      </c>
      <c r="K21" s="11" t="n">
        <v>1100</v>
      </c>
      <c r="L21" s="11" t="n">
        <v>1100</v>
      </c>
      <c r="M21" s="11" t="n">
        <v>1100</v>
      </c>
      <c r="N21" s="12">
        <f>IF(A21="","",SUM(B21:M21))</f>
        <v/>
      </c>
    </row>
    <row r="22">
      <c r="A22" s="10" t="inlineStr">
        <is>
          <t>Servicios</t>
        </is>
      </c>
      <c r="B22" s="11" t="n">
        <v>420</v>
      </c>
      <c r="C22" s="11" t="n">
        <v>420</v>
      </c>
      <c r="D22" s="11" t="n">
        <v>420</v>
      </c>
      <c r="E22" s="11" t="n">
        <v>420</v>
      </c>
      <c r="F22" s="11" t="n">
        <v>420</v>
      </c>
      <c r="G22" s="11" t="n">
        <v>420</v>
      </c>
      <c r="H22" s="11" t="n">
        <v>420</v>
      </c>
      <c r="I22" s="11" t="n">
        <v>420</v>
      </c>
      <c r="J22" s="11" t="n">
        <v>420</v>
      </c>
      <c r="K22" s="11" t="n">
        <v>420</v>
      </c>
      <c r="L22" s="11" t="n">
        <v>420</v>
      </c>
      <c r="M22" s="11" t="n">
        <v>420</v>
      </c>
      <c r="N22" s="12">
        <f>IF(A22="","",SUM(B22:M22))</f>
        <v/>
      </c>
    </row>
    <row r="23">
      <c r="A23" s="10" t="inlineStr">
        <is>
          <t>Marketing</t>
        </is>
      </c>
      <c r="B23" s="11" t="n">
        <v>400</v>
      </c>
      <c r="C23" s="11" t="n">
        <v>400</v>
      </c>
      <c r="D23" s="11" t="n">
        <v>500</v>
      </c>
      <c r="E23" s="11" t="n">
        <v>500</v>
      </c>
      <c r="F23" s="11" t="n">
        <v>600</v>
      </c>
      <c r="G23" s="11" t="n">
        <v>600</v>
      </c>
      <c r="H23" s="11" t="n">
        <v>500</v>
      </c>
      <c r="I23" s="11" t="n">
        <v>500</v>
      </c>
      <c r="J23" s="11" t="n">
        <v>700</v>
      </c>
      <c r="K23" s="11" t="n">
        <v>700</v>
      </c>
      <c r="L23" s="11" t="n">
        <v>900</v>
      </c>
      <c r="M23" s="11" t="n">
        <v>1200</v>
      </c>
      <c r="N23" s="12">
        <f>IF(A23="","",SUM(B23:M23))</f>
        <v/>
      </c>
    </row>
    <row r="24">
      <c r="A24" s="10" t="inlineStr">
        <is>
          <t>Impuestos y licencias</t>
        </is>
      </c>
      <c r="B24" s="11" t="n">
        <v>0</v>
      </c>
      <c r="C24" s="11" t="n">
        <v>0</v>
      </c>
      <c r="D24" s="11" t="n">
        <v>800</v>
      </c>
      <c r="E24" s="11" t="n">
        <v>0</v>
      </c>
      <c r="F24" s="11" t="n">
        <v>0</v>
      </c>
      <c r="G24" s="11" t="n">
        <v>800</v>
      </c>
      <c r="H24" s="11" t="n">
        <v>0</v>
      </c>
      <c r="I24" s="11" t="n">
        <v>0</v>
      </c>
      <c r="J24" s="11" t="n">
        <v>800</v>
      </c>
      <c r="K24" s="11" t="n">
        <v>0</v>
      </c>
      <c r="L24" s="11" t="n">
        <v>0</v>
      </c>
      <c r="M24" s="11" t="n">
        <v>800</v>
      </c>
      <c r="N24" s="12">
        <f>IF(A24="","",SUM(B24:M24))</f>
        <v/>
      </c>
    </row>
    <row r="25">
      <c r="A25" s="10" t="inlineStr">
        <is>
          <t>Otros gastos</t>
        </is>
      </c>
      <c r="B25" s="11" t="n">
        <v>350</v>
      </c>
      <c r="C25" s="11" t="n">
        <v>350</v>
      </c>
      <c r="D25" s="11" t="n">
        <v>350</v>
      </c>
      <c r="E25" s="11" t="n">
        <v>350</v>
      </c>
      <c r="F25" s="11" t="n">
        <v>350</v>
      </c>
      <c r="G25" s="11" t="n">
        <v>350</v>
      </c>
      <c r="H25" s="11" t="n">
        <v>350</v>
      </c>
      <c r="I25" s="11" t="n">
        <v>350</v>
      </c>
      <c r="J25" s="11" t="n">
        <v>350</v>
      </c>
      <c r="K25" s="11" t="n">
        <v>350</v>
      </c>
      <c r="L25" s="11" t="n">
        <v>350</v>
      </c>
      <c r="M25" s="11" t="n">
        <v>350</v>
      </c>
      <c r="N25" s="12">
        <f>IF(A25="","",SUM(B25:M25))</f>
        <v/>
      </c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2">
        <f>IF(A26="","",SUM(B26:M26))</f>
        <v/>
      </c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2">
        <f>IF(A27="","",SUM(B27:M27))</f>
        <v/>
      </c>
    </row>
    <row r="28">
      <c r="A28" s="13" t="inlineStr">
        <is>
          <t>Total gastos de operación</t>
        </is>
      </c>
      <c r="B28" s="13">
        <f>SUM(B20:B27)</f>
        <v/>
      </c>
      <c r="C28" s="13">
        <f>SUM(C20:C27)</f>
        <v/>
      </c>
      <c r="D28" s="13">
        <f>SUM(D20:D27)</f>
        <v/>
      </c>
      <c r="E28" s="13">
        <f>SUM(E20:E27)</f>
        <v/>
      </c>
      <c r="F28" s="13">
        <f>SUM(F20:F27)</f>
        <v/>
      </c>
      <c r="G28" s="13">
        <f>SUM(G20:G27)</f>
        <v/>
      </c>
      <c r="H28" s="13">
        <f>SUM(H20:H27)</f>
        <v/>
      </c>
      <c r="I28" s="13">
        <f>SUM(I20:I27)</f>
        <v/>
      </c>
      <c r="J28" s="13">
        <f>SUM(J20:J27)</f>
        <v/>
      </c>
      <c r="K28" s="13">
        <f>SUM(K20:K27)</f>
        <v/>
      </c>
      <c r="L28" s="13">
        <f>SUM(L20:L27)</f>
        <v/>
      </c>
      <c r="M28" s="13">
        <f>SUM(M20:M27)</f>
        <v/>
      </c>
      <c r="N28" s="13">
        <f>SUM(B28:M28)</f>
        <v/>
      </c>
    </row>
    <row r="29">
      <c r="A29" s="14" t="inlineStr">
        <is>
          <t>UTILIDAD</t>
        </is>
      </c>
      <c r="B29" s="14">
        <f>B11-B18-B28</f>
        <v/>
      </c>
      <c r="C29" s="14">
        <f>C11-C18-C28</f>
        <v/>
      </c>
      <c r="D29" s="14">
        <f>D11-D18-D28</f>
        <v/>
      </c>
      <c r="E29" s="14">
        <f>E11-E18-E28</f>
        <v/>
      </c>
      <c r="F29" s="14">
        <f>F11-F18-F28</f>
        <v/>
      </c>
      <c r="G29" s="14">
        <f>G11-G18-G28</f>
        <v/>
      </c>
      <c r="H29" s="14">
        <f>H11-H18-H28</f>
        <v/>
      </c>
      <c r="I29" s="14">
        <f>I11-I18-I28</f>
        <v/>
      </c>
      <c r="J29" s="14">
        <f>J11-J18-J28</f>
        <v/>
      </c>
      <c r="K29" s="14">
        <f>K11-K18-K28</f>
        <v/>
      </c>
      <c r="L29" s="14">
        <f>L11-L18-L28</f>
        <v/>
      </c>
      <c r="M29" s="14">
        <f>M11-M18-M28</f>
        <v/>
      </c>
      <c r="N29" s="14">
        <f>N11-N18-N28</f>
        <v/>
      </c>
    </row>
    <row r="30">
      <c r="A30" s="15" t="inlineStr">
        <is>
          <t>Margen sobre ingresos</t>
        </is>
      </c>
      <c r="B30" s="15">
        <f>IF(B11=0,0,B29/B11)</f>
        <v/>
      </c>
      <c r="C30" s="15">
        <f>IF(C11=0,0,C29/C11)</f>
        <v/>
      </c>
      <c r="D30" s="15">
        <f>IF(D11=0,0,D29/D11)</f>
        <v/>
      </c>
      <c r="E30" s="15">
        <f>IF(E11=0,0,E29/E11)</f>
        <v/>
      </c>
      <c r="F30" s="15">
        <f>IF(F11=0,0,F29/F11)</f>
        <v/>
      </c>
      <c r="G30" s="15">
        <f>IF(G11=0,0,G29/G11)</f>
        <v/>
      </c>
      <c r="H30" s="15">
        <f>IF(H11=0,0,H29/H11)</f>
        <v/>
      </c>
      <c r="I30" s="15">
        <f>IF(I11=0,0,I29/I11)</f>
        <v/>
      </c>
      <c r="J30" s="15">
        <f>IF(J11=0,0,J29/J11)</f>
        <v/>
      </c>
      <c r="K30" s="15">
        <f>IF(K11=0,0,K29/K11)</f>
        <v/>
      </c>
      <c r="L30" s="15">
        <f>IF(L11=0,0,L29/L11)</f>
        <v/>
      </c>
      <c r="M30" s="15">
        <f>IF(M11=0,0,M29/M11)</f>
        <v/>
      </c>
      <c r="N30" s="15">
        <f>IF(N11=0,0,N29/N11)</f>
        <v/>
      </c>
    </row>
  </sheetData>
  <conditionalFormatting sqref="B29:N29">
    <cfRule type="cellIs" priority="1" operator="lessThan" dxfId="0">
      <formula>0</formula>
    </cfRule>
  </conditionalFormatting>
  <dataValidations count="3">
    <dataValidation sqref="B6:M10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13:M17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20:M27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empresarial anual en Excel</t>
        </is>
      </c>
    </row>
    <row r="2">
      <c r="A2" s="2">
        <f>IF(nombre_negocio="","Escribe el nombre de tu negocio en la hoja Configuración",nombre_negocio&amp;IF(anio="","","  ·  "&amp;anio))</f>
        <v/>
      </c>
    </row>
    <row r="4">
      <c r="A4" s="16" t="inlineStr">
        <is>
          <t>Total ingresos</t>
        </is>
      </c>
      <c r="B4" s="16" t="inlineStr">
        <is>
          <t>Costos y gastos</t>
        </is>
      </c>
      <c r="C4" s="16" t="inlineStr">
        <is>
          <t>Utilidad</t>
        </is>
      </c>
      <c r="D4" s="16" t="inlineStr">
        <is>
          <t>Margen sobre ingresos</t>
        </is>
      </c>
      <c r="E4" s="16" t="inlineStr">
        <is>
          <t>Mejor mes</t>
        </is>
      </c>
    </row>
    <row r="5" ht="30" customHeight="1">
      <c r="A5" s="17">
        <f>'Presupuesto anual'!$N$11</f>
        <v/>
      </c>
      <c r="B5" s="17">
        <f>'Presupuesto anual'!$N$18+'Presupuesto anual'!$N$28</f>
        <v/>
      </c>
      <c r="C5" s="17">
        <f>'Presupuesto anual'!$N$29</f>
        <v/>
      </c>
      <c r="D5" s="18">
        <f>'Presupuesto anual'!$N$30</f>
        <v/>
      </c>
      <c r="E5" s="19">
        <f>IF(MAX(B9:B20)&lt;=0,"—",INDEX(A9:A20,MATCH(MAX(D9:D20),D9:D20,0)))</f>
        <v/>
      </c>
    </row>
    <row r="7">
      <c r="A7" s="20" t="inlineStr">
        <is>
          <t>Mes a mes</t>
        </is>
      </c>
    </row>
    <row r="8" ht="24" customHeight="1">
      <c r="A8" s="9" t="inlineStr">
        <is>
          <t>Mes</t>
        </is>
      </c>
      <c r="B8" s="9" t="inlineStr">
        <is>
          <t>Ingresos</t>
        </is>
      </c>
      <c r="C8" s="9" t="inlineStr">
        <is>
          <t>Costos y gastos</t>
        </is>
      </c>
      <c r="D8" s="9" t="inlineStr">
        <is>
          <t>Utilidad</t>
        </is>
      </c>
    </row>
    <row r="9">
      <c r="A9" s="21" t="inlineStr">
        <is>
          <t>Ene</t>
        </is>
      </c>
      <c r="B9" s="22">
        <f>'Presupuesto anual'!B11</f>
        <v/>
      </c>
      <c r="C9" s="22">
        <f>'Presupuesto anual'!B18+'Presupuesto anual'!B28</f>
        <v/>
      </c>
      <c r="D9" s="22">
        <f>'Presupuesto anual'!B29</f>
        <v/>
      </c>
    </row>
    <row r="10">
      <c r="A10" s="21" t="inlineStr">
        <is>
          <t>Feb</t>
        </is>
      </c>
      <c r="B10" s="22">
        <f>'Presupuesto anual'!C11</f>
        <v/>
      </c>
      <c r="C10" s="22">
        <f>'Presupuesto anual'!C18+'Presupuesto anual'!C28</f>
        <v/>
      </c>
      <c r="D10" s="22">
        <f>'Presupuesto anual'!C29</f>
        <v/>
      </c>
    </row>
    <row r="11">
      <c r="A11" s="21" t="inlineStr">
        <is>
          <t>Mar</t>
        </is>
      </c>
      <c r="B11" s="22">
        <f>'Presupuesto anual'!D11</f>
        <v/>
      </c>
      <c r="C11" s="22">
        <f>'Presupuesto anual'!D18+'Presupuesto anual'!D28</f>
        <v/>
      </c>
      <c r="D11" s="22">
        <f>'Presupuesto anual'!D29</f>
        <v/>
      </c>
    </row>
    <row r="12">
      <c r="A12" s="21" t="inlineStr">
        <is>
          <t>Abr</t>
        </is>
      </c>
      <c r="B12" s="22">
        <f>'Presupuesto anual'!E11</f>
        <v/>
      </c>
      <c r="C12" s="22">
        <f>'Presupuesto anual'!E18+'Presupuesto anual'!E28</f>
        <v/>
      </c>
      <c r="D12" s="22">
        <f>'Presupuesto anual'!E29</f>
        <v/>
      </c>
    </row>
    <row r="13">
      <c r="A13" s="21" t="inlineStr">
        <is>
          <t>May</t>
        </is>
      </c>
      <c r="B13" s="22">
        <f>'Presupuesto anual'!F11</f>
        <v/>
      </c>
      <c r="C13" s="22">
        <f>'Presupuesto anual'!F18+'Presupuesto anual'!F28</f>
        <v/>
      </c>
      <c r="D13" s="22">
        <f>'Presupuesto anual'!F29</f>
        <v/>
      </c>
    </row>
    <row r="14">
      <c r="A14" s="21" t="inlineStr">
        <is>
          <t>Jun</t>
        </is>
      </c>
      <c r="B14" s="22">
        <f>'Presupuesto anual'!G11</f>
        <v/>
      </c>
      <c r="C14" s="22">
        <f>'Presupuesto anual'!G18+'Presupuesto anual'!G28</f>
        <v/>
      </c>
      <c r="D14" s="22">
        <f>'Presupuesto anual'!G29</f>
        <v/>
      </c>
    </row>
    <row r="15">
      <c r="A15" s="21" t="inlineStr">
        <is>
          <t>Jul</t>
        </is>
      </c>
      <c r="B15" s="22">
        <f>'Presupuesto anual'!H11</f>
        <v/>
      </c>
      <c r="C15" s="22">
        <f>'Presupuesto anual'!H18+'Presupuesto anual'!H28</f>
        <v/>
      </c>
      <c r="D15" s="22">
        <f>'Presupuesto anual'!H29</f>
        <v/>
      </c>
    </row>
    <row r="16">
      <c r="A16" s="21" t="inlineStr">
        <is>
          <t>Ago</t>
        </is>
      </c>
      <c r="B16" s="22">
        <f>'Presupuesto anual'!I11</f>
        <v/>
      </c>
      <c r="C16" s="22">
        <f>'Presupuesto anual'!I18+'Presupuesto anual'!I28</f>
        <v/>
      </c>
      <c r="D16" s="22">
        <f>'Presupuesto anual'!I29</f>
        <v/>
      </c>
    </row>
    <row r="17">
      <c r="A17" s="21" t="inlineStr">
        <is>
          <t>Sep</t>
        </is>
      </c>
      <c r="B17" s="22">
        <f>'Presupuesto anual'!J11</f>
        <v/>
      </c>
      <c r="C17" s="22">
        <f>'Presupuesto anual'!J18+'Presupuesto anual'!J28</f>
        <v/>
      </c>
      <c r="D17" s="22">
        <f>'Presupuesto anual'!J29</f>
        <v/>
      </c>
    </row>
    <row r="18">
      <c r="A18" s="21" t="inlineStr">
        <is>
          <t>Oct</t>
        </is>
      </c>
      <c r="B18" s="22">
        <f>'Presupuesto anual'!K11</f>
        <v/>
      </c>
      <c r="C18" s="22">
        <f>'Presupuesto anual'!K18+'Presupuesto anual'!K28</f>
        <v/>
      </c>
      <c r="D18" s="22">
        <f>'Presupuesto anual'!K29</f>
        <v/>
      </c>
    </row>
    <row r="19">
      <c r="A19" s="21" t="inlineStr">
        <is>
          <t>Nov</t>
        </is>
      </c>
      <c r="B19" s="22">
        <f>'Presupuesto anual'!L11</f>
        <v/>
      </c>
      <c r="C19" s="22">
        <f>'Presupuesto anual'!L18+'Presupuesto anual'!L28</f>
        <v/>
      </c>
      <c r="D19" s="22">
        <f>'Presupuesto anual'!L29</f>
        <v/>
      </c>
    </row>
    <row r="20">
      <c r="A20" s="21" t="inlineStr">
        <is>
          <t>Dic</t>
        </is>
      </c>
      <c r="B20" s="22">
        <f>'Presupuesto anual'!M11</f>
        <v/>
      </c>
      <c r="C20" s="22">
        <f>'Presupuesto anual'!M18+'Presupuesto anual'!M28</f>
        <v/>
      </c>
      <c r="D20" s="22">
        <f>'Presupuesto anual'!M29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año que aparecen en el resumen.</t>
        </is>
      </c>
    </row>
    <row r="3">
      <c r="A3" s="20" t="inlineStr">
        <is>
          <t>Nombre de la empresa</t>
        </is>
      </c>
      <c r="B3" s="10" t="inlineStr">
        <is>
          <t>Taller Los Andes S.A.</t>
        </is>
      </c>
    </row>
    <row r="4">
      <c r="A4" s="20" t="inlineStr">
        <is>
          <t>Año</t>
        </is>
      </c>
      <c r="B4" s="10" t="n">
        <v>2026</v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2026-10-28T16:10:02Z</dcterms:created>
  <dcterms:modified xmlns:dcterms="http://purl.org/dc/terms/" xmlns:xsi="http://www.w3.org/2001/XMLSchema-instance" xsi:type="dcterms:W3CDTF">2026-10-28T16:10:02Z</dcterms:modified>
</cp:coreProperties>
</file>