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drawings/drawing1.xml" ContentType="application/vnd.openxmlformats-officedocument.drawing+xml"/>
  <Override PartName="/xl/worksheets/sheet4.xml" ContentType="application/vnd.openxmlformats-officedocument.spreadsheetml.worksheet+xml"/>
  <Override PartName="/xl/charts/chart1.xml" ContentType="application/vnd.openxmlformats-officedocument.drawingml.char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nstrucciones" sheetId="1" state="visible" r:id="rId1"/>
    <sheet xmlns:r="http://schemas.openxmlformats.org/officeDocument/2006/relationships" name="Movimientos" sheetId="2" state="visible" r:id="rId2"/>
    <sheet xmlns:r="http://schemas.openxmlformats.org/officeDocument/2006/relationships" name="Resumen" sheetId="3" state="visible" r:id="rId3"/>
    <sheet xmlns:r="http://schemas.openxmlformats.org/officeDocument/2006/relationships" name="Configuración" sheetId="4" state="visible" r:id="rId4"/>
  </sheets>
  <definedNames>
    <definedName name="nombre_negocio">'Configuración'!$B$3</definedName>
    <definedName name="dat_fecha">'Movimientos'!$A$5:$A$304</definedName>
    <definedName name="dat_producto">'Movimientos'!$B$5:$B$304</definedName>
    <definedName name="dat_tipo">'Movimientos'!$C$5:$C$304</definedName>
    <definedName name="dat_cantidad">'Movimientos'!$D$5:$D$304</definedName>
    <definedName name="dat_documento">'Movimientos'!$E$5:$E$304</definedName>
    <definedName name="dat_existencia">'Movimientos'!$F$5:$F$304</definedName>
    <definedName name="lst_productos">'Configuración'!$A$9:$A$18</definedName>
    <definedName name="lst_tipos">'Configuración'!$B$9:$B$18</definedName>
    <definedName name="_xlnm.Print_Area" localSheetId="0">'Instrucciones'!$A$1:$B$22</definedName>
    <definedName name="_xlnm._FilterDatabase" localSheetId="1" hidden="1">'Movimientos'!$A$4:$F$304</definedName>
    <definedName name="_xlnm.Print_Area" localSheetId="1">'Movimientos'!$A$1:$F$40</definedName>
    <definedName name="_xlnm.Print_Area" localSheetId="2">'Resumen'!$A$1:$E$41</definedName>
    <definedName name="_xlnm.Print_Area" localSheetId="3">'Configuración'!$A$1:$F$19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dd/mm/yyyy"/>
    <numFmt numFmtId="165" formatCode="0.0%"/>
  </numFmts>
  <fonts count="9">
    <font>
      <name val="Arial"/>
      <sz val="10"/>
    </font>
    <font>
      <name val="Arial"/>
      <b val="1"/>
      <color rgb="001F4E78"/>
      <sz val="16"/>
    </font>
    <font>
      <name val="Arial"/>
      <i val="1"/>
      <color rgb="00595959"/>
      <sz val="10"/>
    </font>
    <font>
      <name val="Arial"/>
      <b val="1"/>
      <color rgb="001F4E78"/>
      <sz val="10"/>
    </font>
    <font>
      <name val="Arial"/>
      <color rgb="000000FF"/>
      <sz val="10"/>
    </font>
    <font>
      <name val="Arial"/>
      <b val="1"/>
      <color rgb="00FFFFFF"/>
      <sz val="10"/>
    </font>
    <font>
      <name val="Arial"/>
      <color rgb="00595959"/>
      <sz val="9"/>
    </font>
    <font>
      <name val="Arial"/>
      <b val="1"/>
      <sz val="10"/>
    </font>
    <font>
      <name val="Arial"/>
      <i val="1"/>
      <color rgb="00595959"/>
      <sz val="9"/>
    </font>
  </fonts>
  <fills count="6">
    <fill>
      <patternFill/>
    </fill>
    <fill>
      <patternFill patternType="gray125"/>
    </fill>
    <fill>
      <patternFill patternType="solid">
        <fgColor rgb="00DDEBF7"/>
        <bgColor rgb="00DDEBF7"/>
      </patternFill>
    </fill>
    <fill>
      <patternFill patternType="solid">
        <fgColor rgb="00FFF2CC"/>
        <bgColor rgb="00FFF2CC"/>
      </patternFill>
    </fill>
    <fill>
      <patternFill patternType="solid">
        <fgColor rgb="00F2F2F2"/>
        <bgColor rgb="00F2F2F2"/>
      </patternFill>
    </fill>
    <fill>
      <patternFill patternType="solid">
        <fgColor rgb="001F4E78"/>
        <bgColor rgb="001F4E78"/>
      </patternFill>
    </fill>
  </fills>
  <borders count="2">
    <border>
      <left/>
      <right/>
      <top/>
      <bottom/>
      <diagonal/>
    </border>
    <border>
      <left style="thin">
        <color rgb="00BFBFBF"/>
      </left>
      <right style="thin">
        <color rgb="00BFBFBF"/>
      </right>
      <top style="thin">
        <color rgb="00BFBFBF"/>
      </top>
      <bottom style="thin">
        <color rgb="00BFBFBF"/>
      </bottom>
    </border>
  </borders>
  <cellStyleXfs count="1">
    <xf numFmtId="0" fontId="0" fillId="0" borderId="0"/>
  </cellStyleXfs>
  <cellXfs count="22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2" borderId="0" pivotButton="0" quotePrefix="0" xfId="0"/>
    <xf numFmtId="0" fontId="3" fillId="0" borderId="0" applyAlignment="1" pivotButton="0" quotePrefix="0" xfId="0">
      <alignment horizontal="center" vertical="center"/>
    </xf>
    <xf numFmtId="0" fontId="0" fillId="0" borderId="0" applyAlignment="1" pivotButton="0" quotePrefix="0" xfId="0">
      <alignment vertical="center" wrapText="1"/>
    </xf>
    <xf numFmtId="0" fontId="4" fillId="3" borderId="1" applyAlignment="1" pivotButton="0" quotePrefix="0" xfId="0">
      <alignment horizontal="center" vertical="center"/>
    </xf>
    <xf numFmtId="0" fontId="0" fillId="4" borderId="1" applyAlignment="1" pivotButton="0" quotePrefix="0" xfId="0">
      <alignment horizontal="center" vertical="center"/>
    </xf>
    <xf numFmtId="0" fontId="0" fillId="0" borderId="0" applyAlignment="1" pivotButton="0" quotePrefix="0" xfId="0">
      <alignment horizontal="center" vertical="center"/>
    </xf>
    <xf numFmtId="0" fontId="5" fillId="5" borderId="1" applyAlignment="1" pivotButton="0" quotePrefix="0" xfId="0">
      <alignment horizontal="center" vertical="center" wrapText="1"/>
    </xf>
    <xf numFmtId="164" fontId="4" fillId="3" borderId="1" pivotButton="0" quotePrefix="0" xfId="0"/>
    <xf numFmtId="0" fontId="4" fillId="3" borderId="1" pivotButton="0" quotePrefix="0" xfId="0"/>
    <xf numFmtId="0" fontId="0" fillId="4" borderId="1" pivotButton="0" quotePrefix="0" xfId="0"/>
    <xf numFmtId="0" fontId="6" fillId="2" borderId="1" applyAlignment="1" pivotButton="0" quotePrefix="0" xfId="0">
      <alignment horizontal="center" vertical="center"/>
    </xf>
    <xf numFmtId="1" fontId="1" fillId="2" borderId="1" applyAlignment="1" pivotButton="0" quotePrefix="0" xfId="0">
      <alignment horizontal="center" vertical="center"/>
    </xf>
    <xf numFmtId="0" fontId="3" fillId="0" borderId="0" pivotButton="0" quotePrefix="0" xfId="0"/>
    <xf numFmtId="1" fontId="0" fillId="4" borderId="1" pivotButton="0" quotePrefix="0" xfId="0"/>
    <xf numFmtId="165" fontId="0" fillId="4" borderId="1" pivotButton="0" quotePrefix="0" xfId="0"/>
    <xf numFmtId="0" fontId="7" fillId="2" borderId="1" pivotButton="0" quotePrefix="0" xfId="0"/>
    <xf numFmtId="1" fontId="7" fillId="2" borderId="1" pivotButton="0" quotePrefix="0" xfId="0"/>
    <xf numFmtId="165" fontId="7" fillId="2" borderId="1" pivotButton="0" quotePrefix="0" xfId="0"/>
    <xf numFmtId="0" fontId="8" fillId="0" borderId="0" pivotButton="0" quotePrefix="0" xfId="0"/>
  </cellXfs>
  <cellStyles count="1">
    <cellStyle name="Normal" xfId="0" builtinId="0" hidden="0"/>
  </cellStyles>
  <dxfs count="2">
    <dxf>
      <font>
        <name val="Arial"/>
        <b val="1"/>
        <color rgb="00006100"/>
      </font>
      <fill>
        <patternFill patternType="solid">
          <fgColor rgb="00C6EFCE"/>
          <bgColor rgb="00C6EFCE"/>
        </patternFill>
      </fill>
    </dxf>
    <dxf>
      <font>
        <name val="Arial"/>
        <b val="1"/>
        <color rgb="009C0006"/>
      </font>
      <fill>
        <patternFill patternType="solid">
          <fgColor rgb="00FFC7CE"/>
          <bgColor rgb="00FFC7CE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charts/chart1.xml><?xml version="1.0" encoding="utf-8"?>
<chartSpace xmlns="http://schemas.openxmlformats.org/drawingml/2006/chart">
  <chart>
    <title>
      <tx>
        <rich>
          <a:bodyPr xmlns:a="http://schemas.openxmlformats.org/drawingml/2006/main"/>
          <a:p xmlns:a="http://schemas.openxmlformats.org/drawingml/2006/main">
            <a:pPr>
              <a:defRPr/>
            </a:pPr>
            <a:r>
              <a:t>Unidades movidas por producto</a:t>
            </a:r>
          </a:p>
        </rich>
      </tx>
    </title>
    <plotArea>
      <barChart>
        <barDir val="col"/>
        <grouping val="clustered"/>
        <ser>
          <idx val="0"/>
          <order val="0"/>
          <tx>
            <strRef>
              <f>'Resumen'!B8</f>
            </strRef>
          </tx>
          <spPr>
            <a:solidFill xmlns:a="http://schemas.openxmlformats.org/drawingml/2006/main">
              <a:srgbClr val="1F4E78"/>
            </a:solidFill>
            <a:ln xmlns:a="http://schemas.openxmlformats.org/drawingml/2006/main">
              <a:prstDash val="solid"/>
            </a:ln>
          </spPr>
          <cat>
            <numRef>
              <f>'Resumen'!$A$9:$A$18</f>
            </numRef>
          </cat>
          <val>
            <numRef>
              <f>'Resumen'!$B$9:$B$18</f>
            </numRef>
          </val>
        </ser>
        <gapWidth val="150"/>
        <axId val="10"/>
        <axId val="100"/>
      </barChart>
      <catAx>
        <axId val="10"/>
        <scaling>
          <orientation val="minMax"/>
        </scaling>
        <delete val="0"/>
        <axPos val="l"/>
        <majorTickMark val="none"/>
        <minorTickMark val="none"/>
        <crossAx val="100"/>
        <lblOffset val="100"/>
      </catAx>
      <valAx>
        <axId val="100"/>
        <scaling>
          <orientation val="minMax"/>
        </scaling>
        <delete val="0"/>
        <axPos val="l"/>
        <majorGridlines/>
        <majorTickMark val="none"/>
        <minorTickMark val="none"/>
        <crossAx val="10"/>
      </valAx>
    </plotArea>
    <plotVisOnly val="1"/>
    <dispBlanksAs val="gap"/>
  </chart>
</chartSpace>
</file>

<file path=xl/drawings/_rels/drawing1.xml.rels><Relationships xmlns="http://schemas.openxmlformats.org/package/2006/relationships"><Relationship Type="http://schemas.openxmlformats.org/officeDocument/2006/relationships/chart" Target="/xl/charts/chart1.xml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22</row>
      <rowOff>0</rowOff>
    </from>
    <ext cx="8640000" cy="3060000"/>
    <graphicFrame>
      <nvGraphicFramePr>
        <cNvPr id="1" name="Chart 1"/>
        <cNvGraphicFramePr/>
      </nvGraphicFramePr>
      <xfrm/>
      <a:graphic xmlns:a="http://schemas.openxmlformats.org/drawingml/2006/main"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graphicFrame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tabColor rgb="001F4E78"/>
    <outlinePr summaryBelow="1" summaryRight="1"/>
    <pageSetUpPr fitToPage="1"/>
  </sheetPr>
  <dimension ref="A1:B22"/>
  <sheetViews>
    <sheetView showGridLines="0" workbookViewId="0">
      <selection activeCell="A1" sqref="A1"/>
    </sheetView>
  </sheetViews>
  <sheetFormatPr baseColWidth="8" defaultRowHeight="15"/>
  <cols>
    <col width="16" customWidth="1" min="1" max="1"/>
    <col width="110" customWidth="1" min="2" max="2"/>
  </cols>
  <sheetData>
    <row r="1" ht="26" customHeight="1">
      <c r="A1" s="1" t="inlineStr">
        <is>
          <t>Inventario de entradas y salidas</t>
        </is>
      </c>
    </row>
    <row r="2">
      <c r="A2" s="2" t="inlineStr">
        <is>
          <t>Anota cada entrada y salida de mercancía. La existencia de cada producto se calcula sola.</t>
        </is>
      </c>
    </row>
    <row r="4">
      <c r="A4" s="3" t="inlineStr">
        <is>
          <t>Cómo usarla en 4 pasos</t>
        </is>
      </c>
      <c r="B4" s="3" t="n"/>
    </row>
    <row r="5" ht="16" customHeight="1">
      <c r="A5" s="4" t="inlineStr">
        <is>
          <t>Paso 1</t>
        </is>
      </c>
      <c r="B5" s="5" t="inlineStr">
        <is>
          <t>En Configuración, escribe el nombre del negocio y la lista de productos.</t>
        </is>
      </c>
    </row>
    <row r="6" ht="16" customHeight="1">
      <c r="A6" s="4" t="inlineStr">
        <is>
          <t>Paso 2</t>
        </is>
      </c>
      <c r="B6" s="5" t="inlineStr">
        <is>
          <t>En Movimientos, registra cada entrada (compra) o salida (venta, consumo) con su documento.</t>
        </is>
      </c>
    </row>
    <row r="7" ht="16" customHeight="1">
      <c r="A7" s="4" t="inlineStr">
        <is>
          <t>Paso 3</t>
        </is>
      </c>
      <c r="B7" s="5" t="inlineStr">
        <is>
          <t>Mira la existencia actualizada de cada producto en la última columna.</t>
        </is>
      </c>
    </row>
    <row r="8" ht="16" customHeight="1">
      <c r="A8" s="4" t="inlineStr">
        <is>
          <t>Paso 4</t>
        </is>
      </c>
      <c r="B8" s="5" t="inlineStr">
        <is>
          <t>En Resumen, revisa el total que entró, el que salió y las unidades movidas por producto.</t>
        </is>
      </c>
    </row>
    <row r="10">
      <c r="A10" s="3" t="inlineStr">
        <is>
          <t>Código de colores</t>
        </is>
      </c>
      <c r="B10" s="3" t="n"/>
    </row>
    <row r="11" ht="16" customHeight="1">
      <c r="A11" s="6" t="inlineStr">
        <is>
          <t>Texto azul</t>
        </is>
      </c>
      <c r="B11" s="5" t="inlineStr">
        <is>
          <t>Celda de entrada: escribe aquí (texto azul sobre fondo amarillo suave).</t>
        </is>
      </c>
    </row>
    <row r="12" ht="16" customHeight="1">
      <c r="A12" s="7" t="inlineStr">
        <is>
          <t>Texto negro</t>
        </is>
      </c>
      <c r="B12" s="5" t="inlineStr">
        <is>
          <t>Celda con fórmula: se calcula sola, no la borres (texto negro sobre fondo gris).</t>
        </is>
      </c>
    </row>
    <row r="14">
      <c r="A14" s="3" t="inlineStr">
        <is>
          <t>Ejemplos del formato esperado</t>
        </is>
      </c>
      <c r="B14" s="3" t="n"/>
    </row>
    <row r="15" ht="16" customHeight="1">
      <c r="A15" s="8" t="inlineStr">
        <is>
          <t>Entrada</t>
        </is>
      </c>
      <c r="B15" s="5" t="inlineStr">
        <is>
          <t>01/10/2026 · Arroz 1 kg · Entrada · 200 · FAC-3101</t>
        </is>
      </c>
    </row>
    <row r="16" ht="16" customHeight="1">
      <c r="A16" s="8" t="inlineStr">
        <is>
          <t>Salida</t>
        </is>
      </c>
      <c r="B16" s="5" t="inlineStr">
        <is>
          <t>02/10/2026 · Arroz 1 kg · Salida · 45 · VTA-882</t>
        </is>
      </c>
    </row>
    <row r="18">
      <c r="A18" s="3" t="inlineStr">
        <is>
          <t>Consejos</t>
        </is>
      </c>
      <c r="B18" s="3" t="n"/>
    </row>
    <row r="19" ht="32" customHeight="1">
      <c r="A19" s="4" t="inlineStr">
        <is>
          <t>Datos</t>
        </is>
      </c>
      <c r="B19" s="5" t="inlineStr">
        <is>
          <t>Esta versión trae datos de ejemplo. Para empezar desde cero, selecciona las celdas azules de la hoja Movimientos y presiona Supr: las fórmulas y las listas se conservan.</t>
        </is>
      </c>
    </row>
    <row r="20" ht="16" customHeight="1">
      <c r="A20" s="4" t="inlineStr">
        <is>
          <t>Capacidad</t>
        </is>
      </c>
      <c r="B20" s="5" t="inlineStr">
        <is>
          <t>300 filas. Para ampliar, copia la última fila hacia abajo y edita los rangos en Fórmulas &gt; Administrador de nombres (dat_*).</t>
        </is>
      </c>
    </row>
    <row r="21" ht="16" customHeight="1">
      <c r="A21" s="4" t="inlineStr">
        <is>
          <t>Documento</t>
        </is>
      </c>
      <c r="B21" s="5" t="inlineStr">
        <is>
          <t>Anota el número de factura, vale o guía de cada movimiento para poder rastrear diferencias.</t>
        </is>
      </c>
    </row>
    <row r="22" ht="16" customHeight="1">
      <c r="A22" s="4" t="inlineStr">
        <is>
          <t>Productos nuevos</t>
        </is>
      </c>
      <c r="B22" s="5" t="inlineStr">
        <is>
          <t>Agrega el producto en Configuración (hasta 10) para poder elegirlo en la lista desplegable.</t>
        </is>
      </c>
    </row>
  </sheetData>
  <printOptions horizontalCentered="1"/>
  <pageMargins left="0.75" right="0.75" top="1" bottom="1" header="0.5" footer="0.5"/>
  <pageSetup orientation="portrait" paperSize="1" fitToHeight="1" fitToWidth="1"/>
</worksheet>
</file>

<file path=xl/worksheets/sheet2.xml><?xml version="1.0" encoding="utf-8"?>
<worksheet xmlns="http://schemas.openxmlformats.org/spreadsheetml/2006/main">
  <sheetPr>
    <tabColor rgb="00BF9000"/>
    <outlinePr summaryBelow="1" summaryRight="1"/>
    <pageSetUpPr fitToPage="1"/>
  </sheetPr>
  <dimension ref="A1:F304"/>
  <sheetViews>
    <sheetView workbookViewId="0">
      <pane xSplit="1" ySplit="4" topLeftCell="B5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3" customWidth="1" min="1" max="1"/>
    <col width="22" customWidth="1" min="2" max="2"/>
    <col width="11" customWidth="1" min="3" max="3"/>
    <col width="11" customWidth="1" min="4" max="4"/>
    <col width="14" customWidth="1" min="5" max="5"/>
    <col width="22" customWidth="1" min="6" max="6"/>
  </cols>
  <sheetData>
    <row r="1" ht="26" customHeight="1">
      <c r="A1" s="1" t="inlineStr">
        <is>
          <t>Movimientos</t>
        </is>
      </c>
    </row>
    <row r="2">
      <c r="A2" s="2" t="inlineStr">
        <is>
          <t>Anota cada entrada y salida de mercancía. La existencia de cada producto se calcula sola.</t>
        </is>
      </c>
    </row>
    <row r="3">
      <c r="A3" s="3" t="inlineStr">
        <is>
          <t>DATOS  ·  escribe aquí</t>
        </is>
      </c>
      <c r="B3" s="3" t="n"/>
      <c r="C3" s="3" t="n"/>
      <c r="D3" s="3" t="n"/>
      <c r="E3" s="3" t="n"/>
      <c r="F3" s="3" t="inlineStr">
        <is>
          <t>CALCULADO</t>
        </is>
      </c>
    </row>
    <row r="4" ht="32" customHeight="1">
      <c r="A4" s="9" t="inlineStr">
        <is>
          <t>Fecha</t>
        </is>
      </c>
      <c r="B4" s="9" t="inlineStr">
        <is>
          <t>Producto</t>
        </is>
      </c>
      <c r="C4" s="9" t="inlineStr">
        <is>
          <t>Tipo</t>
        </is>
      </c>
      <c r="D4" s="9" t="inlineStr">
        <is>
          <t>Cantidad</t>
        </is>
      </c>
      <c r="E4" s="9" t="inlineStr">
        <is>
          <t>Documento</t>
        </is>
      </c>
      <c r="F4" s="9" t="inlineStr">
        <is>
          <t>Existencia del producto</t>
        </is>
      </c>
    </row>
    <row r="5">
      <c r="A5" s="10" t="n">
        <v>46296</v>
      </c>
      <c r="B5" s="11" t="inlineStr">
        <is>
          <t>Arroz 1 kg</t>
        </is>
      </c>
      <c r="C5" s="11" t="inlineStr">
        <is>
          <t>Entrada</t>
        </is>
      </c>
      <c r="D5" s="11" t="n">
        <v>200</v>
      </c>
      <c r="E5" s="11" t="inlineStr">
        <is>
          <t>FAC-3101</t>
        </is>
      </c>
      <c r="F5" s="12">
        <f>IF(A5="","",SUMIFS($D$5:D5,$B$5:B5,B5,$C$5:C5,"Entrada")-SUMIFS($D$5:D5,$B$5:B5,B5,$C$5:C5,"Salida"))</f>
        <v/>
      </c>
    </row>
    <row r="6">
      <c r="A6" s="10" t="n">
        <v>46296</v>
      </c>
      <c r="B6" s="11" t="inlineStr">
        <is>
          <t>Aceite 1 L</t>
        </is>
      </c>
      <c r="C6" s="11" t="inlineStr">
        <is>
          <t>Entrada</t>
        </is>
      </c>
      <c r="D6" s="11" t="n">
        <v>120</v>
      </c>
      <c r="E6" s="11" t="inlineStr">
        <is>
          <t>FAC-3101</t>
        </is>
      </c>
      <c r="F6" s="12">
        <f>IF(A6="","",SUMIFS($D$5:D6,$B$5:B6,B6,$C$5:C6,"Entrada")-SUMIFS($D$5:D6,$B$5:B6,B6,$C$5:C6,"Salida"))</f>
        <v/>
      </c>
    </row>
    <row r="7">
      <c r="A7" s="10" t="n">
        <v>46297</v>
      </c>
      <c r="B7" s="11" t="inlineStr">
        <is>
          <t>Arroz 1 kg</t>
        </is>
      </c>
      <c r="C7" s="11" t="inlineStr">
        <is>
          <t>Salida</t>
        </is>
      </c>
      <c r="D7" s="11" t="n">
        <v>45</v>
      </c>
      <c r="E7" s="11" t="inlineStr">
        <is>
          <t>VTA-882</t>
        </is>
      </c>
      <c r="F7" s="12">
        <f>IF(A7="","",SUMIFS($D$5:D7,$B$5:B7,B7,$C$5:C7,"Entrada")-SUMIFS($D$5:D7,$B$5:B7,B7,$C$5:C7,"Salida"))</f>
        <v/>
      </c>
    </row>
    <row r="8">
      <c r="A8" s="10" t="n">
        <v>46298</v>
      </c>
      <c r="B8" s="11" t="inlineStr">
        <is>
          <t>Azúcar 1 kg</t>
        </is>
      </c>
      <c r="C8" s="11" t="inlineStr">
        <is>
          <t>Entrada</t>
        </is>
      </c>
      <c r="D8" s="11" t="n">
        <v>150</v>
      </c>
      <c r="E8" s="11" t="inlineStr">
        <is>
          <t>FAC-3115</t>
        </is>
      </c>
      <c r="F8" s="12">
        <f>IF(A8="","",SUMIFS($D$5:D8,$B$5:B8,B8,$C$5:C8,"Entrada")-SUMIFS($D$5:D8,$B$5:B8,B8,$C$5:C8,"Salida"))</f>
        <v/>
      </c>
    </row>
    <row r="9">
      <c r="A9" s="10" t="n">
        <v>46299</v>
      </c>
      <c r="B9" s="11" t="inlineStr">
        <is>
          <t>Aceite 1 L</t>
        </is>
      </c>
      <c r="C9" s="11" t="inlineStr">
        <is>
          <t>Salida</t>
        </is>
      </c>
      <c r="D9" s="11" t="n">
        <v>30</v>
      </c>
      <c r="E9" s="11" t="inlineStr">
        <is>
          <t>VTA-890</t>
        </is>
      </c>
      <c r="F9" s="12">
        <f>IF(A9="","",SUMIFS($D$5:D9,$B$5:B9,B9,$C$5:C9,"Entrada")-SUMIFS($D$5:D9,$B$5:B9,B9,$C$5:C9,"Salida"))</f>
        <v/>
      </c>
    </row>
    <row r="10">
      <c r="A10" s="10" t="n">
        <v>46301</v>
      </c>
      <c r="B10" s="11" t="inlineStr">
        <is>
          <t>Arroz 1 kg</t>
        </is>
      </c>
      <c r="C10" s="11" t="inlineStr">
        <is>
          <t>Salida</t>
        </is>
      </c>
      <c r="D10" s="11" t="n">
        <v>60</v>
      </c>
      <c r="E10" s="11" t="inlineStr">
        <is>
          <t>VTA-901</t>
        </is>
      </c>
      <c r="F10" s="12">
        <f>IF(A10="","",SUMIFS($D$5:D10,$B$5:B10,B10,$C$5:C10,"Entrada")-SUMIFS($D$5:D10,$B$5:B10,B10,$C$5:C10,"Salida"))</f>
        <v/>
      </c>
    </row>
    <row r="11">
      <c r="A11" s="10" t="n">
        <v>46303</v>
      </c>
      <c r="B11" s="11" t="inlineStr">
        <is>
          <t>Azúcar 1 kg</t>
        </is>
      </c>
      <c r="C11" s="11" t="inlineStr">
        <is>
          <t>Salida</t>
        </is>
      </c>
      <c r="D11" s="11" t="n">
        <v>55</v>
      </c>
      <c r="E11" s="11" t="inlineStr">
        <is>
          <t>VTA-915</t>
        </is>
      </c>
      <c r="F11" s="12">
        <f>IF(A11="","",SUMIFS($D$5:D11,$B$5:B11,B11,$C$5:C11,"Entrada")-SUMIFS($D$5:D11,$B$5:B11,B11,$C$5:C11,"Salida"))</f>
        <v/>
      </c>
    </row>
    <row r="12">
      <c r="A12" s="10" t="n">
        <v>46304</v>
      </c>
      <c r="B12" s="11" t="inlineStr">
        <is>
          <t>Aceite 1 L</t>
        </is>
      </c>
      <c r="C12" s="11" t="inlineStr">
        <is>
          <t>Salida</t>
        </is>
      </c>
      <c r="D12" s="11" t="n">
        <v>28</v>
      </c>
      <c r="E12" s="11" t="inlineStr">
        <is>
          <t>VTA-920</t>
        </is>
      </c>
      <c r="F12" s="12">
        <f>IF(A12="","",SUMIFS($D$5:D12,$B$5:B12,B12,$C$5:C12,"Entrada")-SUMIFS($D$5:D12,$B$5:B12,B12,$C$5:C12,"Salida"))</f>
        <v/>
      </c>
    </row>
    <row r="13">
      <c r="A13" s="10" t="n">
        <v>46306</v>
      </c>
      <c r="B13" s="11" t="inlineStr">
        <is>
          <t>Arroz 1 kg</t>
        </is>
      </c>
      <c r="C13" s="11" t="inlineStr">
        <is>
          <t>Entrada</t>
        </is>
      </c>
      <c r="D13" s="11" t="n">
        <v>100</v>
      </c>
      <c r="E13" s="11" t="inlineStr">
        <is>
          <t>FAC-3150</t>
        </is>
      </c>
      <c r="F13" s="12">
        <f>IF(A13="","",SUMIFS($D$5:D13,$B$5:B13,B13,$C$5:C13,"Entrada")-SUMIFS($D$5:D13,$B$5:B13,B13,$C$5:C13,"Salida"))</f>
        <v/>
      </c>
    </row>
    <row r="14">
      <c r="A14" s="10" t="n">
        <v>46308</v>
      </c>
      <c r="B14" s="11" t="inlineStr">
        <is>
          <t>Azúcar 1 kg</t>
        </is>
      </c>
      <c r="C14" s="11" t="inlineStr">
        <is>
          <t>Salida</t>
        </is>
      </c>
      <c r="D14" s="11" t="n">
        <v>40</v>
      </c>
      <c r="E14" s="11" t="inlineStr">
        <is>
          <t>VTA-948</t>
        </is>
      </c>
      <c r="F14" s="12">
        <f>IF(A14="","",SUMIFS($D$5:D14,$B$5:B14,B14,$C$5:C14,"Entrada")-SUMIFS($D$5:D14,$B$5:B14,B14,$C$5:C14,"Salida"))</f>
        <v/>
      </c>
    </row>
    <row r="15">
      <c r="A15" s="10" t="n">
        <v>46310</v>
      </c>
      <c r="B15" s="11" t="inlineStr">
        <is>
          <t>Aceite 1 L</t>
        </is>
      </c>
      <c r="C15" s="11" t="inlineStr">
        <is>
          <t>Entrada</t>
        </is>
      </c>
      <c r="D15" s="11" t="n">
        <v>60</v>
      </c>
      <c r="E15" s="11" t="inlineStr">
        <is>
          <t>FAC-3171</t>
        </is>
      </c>
      <c r="F15" s="12">
        <f>IF(A15="","",SUMIFS($D$5:D15,$B$5:B15,B15,$C$5:C15,"Entrada")-SUMIFS($D$5:D15,$B$5:B15,B15,$C$5:C15,"Salida"))</f>
        <v/>
      </c>
    </row>
    <row r="16">
      <c r="A16" s="10" t="n">
        <v>46312</v>
      </c>
      <c r="B16" s="11" t="inlineStr">
        <is>
          <t>Arroz 1 kg</t>
        </is>
      </c>
      <c r="C16" s="11" t="inlineStr">
        <is>
          <t>Salida</t>
        </is>
      </c>
      <c r="D16" s="11" t="n">
        <v>70</v>
      </c>
      <c r="E16" s="11" t="inlineStr">
        <is>
          <t>VTA-965</t>
        </is>
      </c>
      <c r="F16" s="12">
        <f>IF(A16="","",SUMIFS($D$5:D16,$B$5:B16,B16,$C$5:C16,"Entrada")-SUMIFS($D$5:D16,$B$5:B16,B16,$C$5:C16,"Salida"))</f>
        <v/>
      </c>
    </row>
    <row r="17">
      <c r="A17" s="10" t="n"/>
      <c r="B17" s="11" t="n"/>
      <c r="C17" s="11" t="n"/>
      <c r="D17" s="11" t="n"/>
      <c r="E17" s="11" t="n"/>
      <c r="F17" s="12">
        <f>IF(A17="","",SUMIFS($D$5:D17,$B$5:B17,B17,$C$5:C17,"Entrada")-SUMIFS($D$5:D17,$B$5:B17,B17,$C$5:C17,"Salida"))</f>
        <v/>
      </c>
    </row>
    <row r="18">
      <c r="A18" s="10" t="n"/>
      <c r="B18" s="11" t="n"/>
      <c r="C18" s="11" t="n"/>
      <c r="D18" s="11" t="n"/>
      <c r="E18" s="11" t="n"/>
      <c r="F18" s="12">
        <f>IF(A18="","",SUMIFS($D$5:D18,$B$5:B18,B18,$C$5:C18,"Entrada")-SUMIFS($D$5:D18,$B$5:B18,B18,$C$5:C18,"Salida"))</f>
        <v/>
      </c>
    </row>
    <row r="19">
      <c r="A19" s="10" t="n"/>
      <c r="B19" s="11" t="n"/>
      <c r="C19" s="11" t="n"/>
      <c r="D19" s="11" t="n"/>
      <c r="E19" s="11" t="n"/>
      <c r="F19" s="12">
        <f>IF(A19="","",SUMIFS($D$5:D19,$B$5:B19,B19,$C$5:C19,"Entrada")-SUMIFS($D$5:D19,$B$5:B19,B19,$C$5:C19,"Salida"))</f>
        <v/>
      </c>
    </row>
    <row r="20">
      <c r="A20" s="10" t="n"/>
      <c r="B20" s="11" t="n"/>
      <c r="C20" s="11" t="n"/>
      <c r="D20" s="11" t="n"/>
      <c r="E20" s="11" t="n"/>
      <c r="F20" s="12">
        <f>IF(A20="","",SUMIFS($D$5:D20,$B$5:B20,B20,$C$5:C20,"Entrada")-SUMIFS($D$5:D20,$B$5:B20,B20,$C$5:C20,"Salida"))</f>
        <v/>
      </c>
    </row>
    <row r="21">
      <c r="A21" s="10" t="n"/>
      <c r="B21" s="11" t="n"/>
      <c r="C21" s="11" t="n"/>
      <c r="D21" s="11" t="n"/>
      <c r="E21" s="11" t="n"/>
      <c r="F21" s="12">
        <f>IF(A21="","",SUMIFS($D$5:D21,$B$5:B21,B21,$C$5:C21,"Entrada")-SUMIFS($D$5:D21,$B$5:B21,B21,$C$5:C21,"Salida"))</f>
        <v/>
      </c>
    </row>
    <row r="22">
      <c r="A22" s="10" t="n"/>
      <c r="B22" s="11" t="n"/>
      <c r="C22" s="11" t="n"/>
      <c r="D22" s="11" t="n"/>
      <c r="E22" s="11" t="n"/>
      <c r="F22" s="12">
        <f>IF(A22="","",SUMIFS($D$5:D22,$B$5:B22,B22,$C$5:C22,"Entrada")-SUMIFS($D$5:D22,$B$5:B22,B22,$C$5:C22,"Salida"))</f>
        <v/>
      </c>
    </row>
    <row r="23">
      <c r="A23" s="10" t="n"/>
      <c r="B23" s="11" t="n"/>
      <c r="C23" s="11" t="n"/>
      <c r="D23" s="11" t="n"/>
      <c r="E23" s="11" t="n"/>
      <c r="F23" s="12">
        <f>IF(A23="","",SUMIFS($D$5:D23,$B$5:B23,B23,$C$5:C23,"Entrada")-SUMIFS($D$5:D23,$B$5:B23,B23,$C$5:C23,"Salida"))</f>
        <v/>
      </c>
    </row>
    <row r="24">
      <c r="A24" s="10" t="n"/>
      <c r="B24" s="11" t="n"/>
      <c r="C24" s="11" t="n"/>
      <c r="D24" s="11" t="n"/>
      <c r="E24" s="11" t="n"/>
      <c r="F24" s="12">
        <f>IF(A24="","",SUMIFS($D$5:D24,$B$5:B24,B24,$C$5:C24,"Entrada")-SUMIFS($D$5:D24,$B$5:B24,B24,$C$5:C24,"Salida"))</f>
        <v/>
      </c>
    </row>
    <row r="25">
      <c r="A25" s="10" t="n"/>
      <c r="B25" s="11" t="n"/>
      <c r="C25" s="11" t="n"/>
      <c r="D25" s="11" t="n"/>
      <c r="E25" s="11" t="n"/>
      <c r="F25" s="12">
        <f>IF(A25="","",SUMIFS($D$5:D25,$B$5:B25,B25,$C$5:C25,"Entrada")-SUMIFS($D$5:D25,$B$5:B25,B25,$C$5:C25,"Salida"))</f>
        <v/>
      </c>
    </row>
    <row r="26">
      <c r="A26" s="10" t="n"/>
      <c r="B26" s="11" t="n"/>
      <c r="C26" s="11" t="n"/>
      <c r="D26" s="11" t="n"/>
      <c r="E26" s="11" t="n"/>
      <c r="F26" s="12">
        <f>IF(A26="","",SUMIFS($D$5:D26,$B$5:B26,B26,$C$5:C26,"Entrada")-SUMIFS($D$5:D26,$B$5:B26,B26,$C$5:C26,"Salida"))</f>
        <v/>
      </c>
    </row>
    <row r="27">
      <c r="A27" s="10" t="n"/>
      <c r="B27" s="11" t="n"/>
      <c r="C27" s="11" t="n"/>
      <c r="D27" s="11" t="n"/>
      <c r="E27" s="11" t="n"/>
      <c r="F27" s="12">
        <f>IF(A27="","",SUMIFS($D$5:D27,$B$5:B27,B27,$C$5:C27,"Entrada")-SUMIFS($D$5:D27,$B$5:B27,B27,$C$5:C27,"Salida"))</f>
        <v/>
      </c>
    </row>
    <row r="28">
      <c r="A28" s="10" t="n"/>
      <c r="B28" s="11" t="n"/>
      <c r="C28" s="11" t="n"/>
      <c r="D28" s="11" t="n"/>
      <c r="E28" s="11" t="n"/>
      <c r="F28" s="12">
        <f>IF(A28="","",SUMIFS($D$5:D28,$B$5:B28,B28,$C$5:C28,"Entrada")-SUMIFS($D$5:D28,$B$5:B28,B28,$C$5:C28,"Salida"))</f>
        <v/>
      </c>
    </row>
    <row r="29">
      <c r="A29" s="10" t="n"/>
      <c r="B29" s="11" t="n"/>
      <c r="C29" s="11" t="n"/>
      <c r="D29" s="11" t="n"/>
      <c r="E29" s="11" t="n"/>
      <c r="F29" s="12">
        <f>IF(A29="","",SUMIFS($D$5:D29,$B$5:B29,B29,$C$5:C29,"Entrada")-SUMIFS($D$5:D29,$B$5:B29,B29,$C$5:C29,"Salida"))</f>
        <v/>
      </c>
    </row>
    <row r="30">
      <c r="A30" s="10" t="n"/>
      <c r="B30" s="11" t="n"/>
      <c r="C30" s="11" t="n"/>
      <c r="D30" s="11" t="n"/>
      <c r="E30" s="11" t="n"/>
      <c r="F30" s="12">
        <f>IF(A30="","",SUMIFS($D$5:D30,$B$5:B30,B30,$C$5:C30,"Entrada")-SUMIFS($D$5:D30,$B$5:B30,B30,$C$5:C30,"Salida"))</f>
        <v/>
      </c>
    </row>
    <row r="31">
      <c r="A31" s="10" t="n"/>
      <c r="B31" s="11" t="n"/>
      <c r="C31" s="11" t="n"/>
      <c r="D31" s="11" t="n"/>
      <c r="E31" s="11" t="n"/>
      <c r="F31" s="12">
        <f>IF(A31="","",SUMIFS($D$5:D31,$B$5:B31,B31,$C$5:C31,"Entrada")-SUMIFS($D$5:D31,$B$5:B31,B31,$C$5:C31,"Salida"))</f>
        <v/>
      </c>
    </row>
    <row r="32">
      <c r="A32" s="10" t="n"/>
      <c r="B32" s="11" t="n"/>
      <c r="C32" s="11" t="n"/>
      <c r="D32" s="11" t="n"/>
      <c r="E32" s="11" t="n"/>
      <c r="F32" s="12">
        <f>IF(A32="","",SUMIFS($D$5:D32,$B$5:B32,B32,$C$5:C32,"Entrada")-SUMIFS($D$5:D32,$B$5:B32,B32,$C$5:C32,"Salida"))</f>
        <v/>
      </c>
    </row>
    <row r="33">
      <c r="A33" s="10" t="n"/>
      <c r="B33" s="11" t="n"/>
      <c r="C33" s="11" t="n"/>
      <c r="D33" s="11" t="n"/>
      <c r="E33" s="11" t="n"/>
      <c r="F33" s="12">
        <f>IF(A33="","",SUMIFS($D$5:D33,$B$5:B33,B33,$C$5:C33,"Entrada")-SUMIFS($D$5:D33,$B$5:B33,B33,$C$5:C33,"Salida"))</f>
        <v/>
      </c>
    </row>
    <row r="34">
      <c r="A34" s="10" t="n"/>
      <c r="B34" s="11" t="n"/>
      <c r="C34" s="11" t="n"/>
      <c r="D34" s="11" t="n"/>
      <c r="E34" s="11" t="n"/>
      <c r="F34" s="12">
        <f>IF(A34="","",SUMIFS($D$5:D34,$B$5:B34,B34,$C$5:C34,"Entrada")-SUMIFS($D$5:D34,$B$5:B34,B34,$C$5:C34,"Salida"))</f>
        <v/>
      </c>
    </row>
    <row r="35">
      <c r="A35" s="10" t="n"/>
      <c r="B35" s="11" t="n"/>
      <c r="C35" s="11" t="n"/>
      <c r="D35" s="11" t="n"/>
      <c r="E35" s="11" t="n"/>
      <c r="F35" s="12">
        <f>IF(A35="","",SUMIFS($D$5:D35,$B$5:B35,B35,$C$5:C35,"Entrada")-SUMIFS($D$5:D35,$B$5:B35,B35,$C$5:C35,"Salida"))</f>
        <v/>
      </c>
    </row>
    <row r="36">
      <c r="A36" s="10" t="n"/>
      <c r="B36" s="11" t="n"/>
      <c r="C36" s="11" t="n"/>
      <c r="D36" s="11" t="n"/>
      <c r="E36" s="11" t="n"/>
      <c r="F36" s="12">
        <f>IF(A36="","",SUMIFS($D$5:D36,$B$5:B36,B36,$C$5:C36,"Entrada")-SUMIFS($D$5:D36,$B$5:B36,B36,$C$5:C36,"Salida"))</f>
        <v/>
      </c>
    </row>
    <row r="37">
      <c r="A37" s="10" t="n"/>
      <c r="B37" s="11" t="n"/>
      <c r="C37" s="11" t="n"/>
      <c r="D37" s="11" t="n"/>
      <c r="E37" s="11" t="n"/>
      <c r="F37" s="12">
        <f>IF(A37="","",SUMIFS($D$5:D37,$B$5:B37,B37,$C$5:C37,"Entrada")-SUMIFS($D$5:D37,$B$5:B37,B37,$C$5:C37,"Salida"))</f>
        <v/>
      </c>
    </row>
    <row r="38">
      <c r="A38" s="10" t="n"/>
      <c r="B38" s="11" t="n"/>
      <c r="C38" s="11" t="n"/>
      <c r="D38" s="11" t="n"/>
      <c r="E38" s="11" t="n"/>
      <c r="F38" s="12">
        <f>IF(A38="","",SUMIFS($D$5:D38,$B$5:B38,B38,$C$5:C38,"Entrada")-SUMIFS($D$5:D38,$B$5:B38,B38,$C$5:C38,"Salida"))</f>
        <v/>
      </c>
    </row>
    <row r="39">
      <c r="A39" s="10" t="n"/>
      <c r="B39" s="11" t="n"/>
      <c r="C39" s="11" t="n"/>
      <c r="D39" s="11" t="n"/>
      <c r="E39" s="11" t="n"/>
      <c r="F39" s="12">
        <f>IF(A39="","",SUMIFS($D$5:D39,$B$5:B39,B39,$C$5:C39,"Entrada")-SUMIFS($D$5:D39,$B$5:B39,B39,$C$5:C39,"Salida"))</f>
        <v/>
      </c>
    </row>
    <row r="40">
      <c r="A40" s="10" t="n"/>
      <c r="B40" s="11" t="n"/>
      <c r="C40" s="11" t="n"/>
      <c r="D40" s="11" t="n"/>
      <c r="E40" s="11" t="n"/>
      <c r="F40" s="12">
        <f>IF(A40="","",SUMIFS($D$5:D40,$B$5:B40,B40,$C$5:C40,"Entrada")-SUMIFS($D$5:D40,$B$5:B40,B40,$C$5:C40,"Salida"))</f>
        <v/>
      </c>
    </row>
    <row r="41">
      <c r="A41" s="10" t="n"/>
      <c r="B41" s="11" t="n"/>
      <c r="C41" s="11" t="n"/>
      <c r="D41" s="11" t="n"/>
      <c r="E41" s="11" t="n"/>
      <c r="F41" s="12">
        <f>IF(A41="","",SUMIFS($D$5:D41,$B$5:B41,B41,$C$5:C41,"Entrada")-SUMIFS($D$5:D41,$B$5:B41,B41,$C$5:C41,"Salida"))</f>
        <v/>
      </c>
    </row>
    <row r="42">
      <c r="A42" s="10" t="n"/>
      <c r="B42" s="11" t="n"/>
      <c r="C42" s="11" t="n"/>
      <c r="D42" s="11" t="n"/>
      <c r="E42" s="11" t="n"/>
      <c r="F42" s="12">
        <f>IF(A42="","",SUMIFS($D$5:D42,$B$5:B42,B42,$C$5:C42,"Entrada")-SUMIFS($D$5:D42,$B$5:B42,B42,$C$5:C42,"Salida"))</f>
        <v/>
      </c>
    </row>
    <row r="43">
      <c r="A43" s="10" t="n"/>
      <c r="B43" s="11" t="n"/>
      <c r="C43" s="11" t="n"/>
      <c r="D43" s="11" t="n"/>
      <c r="E43" s="11" t="n"/>
      <c r="F43" s="12">
        <f>IF(A43="","",SUMIFS($D$5:D43,$B$5:B43,B43,$C$5:C43,"Entrada")-SUMIFS($D$5:D43,$B$5:B43,B43,$C$5:C43,"Salida"))</f>
        <v/>
      </c>
    </row>
    <row r="44">
      <c r="A44" s="10" t="n"/>
      <c r="B44" s="11" t="n"/>
      <c r="C44" s="11" t="n"/>
      <c r="D44" s="11" t="n"/>
      <c r="E44" s="11" t="n"/>
      <c r="F44" s="12">
        <f>IF(A44="","",SUMIFS($D$5:D44,$B$5:B44,B44,$C$5:C44,"Entrada")-SUMIFS($D$5:D44,$B$5:B44,B44,$C$5:C44,"Salida"))</f>
        <v/>
      </c>
    </row>
    <row r="45">
      <c r="A45" s="10" t="n"/>
      <c r="B45" s="11" t="n"/>
      <c r="C45" s="11" t="n"/>
      <c r="D45" s="11" t="n"/>
      <c r="E45" s="11" t="n"/>
      <c r="F45" s="12">
        <f>IF(A45="","",SUMIFS($D$5:D45,$B$5:B45,B45,$C$5:C45,"Entrada")-SUMIFS($D$5:D45,$B$5:B45,B45,$C$5:C45,"Salida"))</f>
        <v/>
      </c>
    </row>
    <row r="46">
      <c r="A46" s="10" t="n"/>
      <c r="B46" s="11" t="n"/>
      <c r="C46" s="11" t="n"/>
      <c r="D46" s="11" t="n"/>
      <c r="E46" s="11" t="n"/>
      <c r="F46" s="12">
        <f>IF(A46="","",SUMIFS($D$5:D46,$B$5:B46,B46,$C$5:C46,"Entrada")-SUMIFS($D$5:D46,$B$5:B46,B46,$C$5:C46,"Salida"))</f>
        <v/>
      </c>
    </row>
    <row r="47">
      <c r="A47" s="10" t="n"/>
      <c r="B47" s="11" t="n"/>
      <c r="C47" s="11" t="n"/>
      <c r="D47" s="11" t="n"/>
      <c r="E47" s="11" t="n"/>
      <c r="F47" s="12">
        <f>IF(A47="","",SUMIFS($D$5:D47,$B$5:B47,B47,$C$5:C47,"Entrada")-SUMIFS($D$5:D47,$B$5:B47,B47,$C$5:C47,"Salida"))</f>
        <v/>
      </c>
    </row>
    <row r="48">
      <c r="A48" s="10" t="n"/>
      <c r="B48" s="11" t="n"/>
      <c r="C48" s="11" t="n"/>
      <c r="D48" s="11" t="n"/>
      <c r="E48" s="11" t="n"/>
      <c r="F48" s="12">
        <f>IF(A48="","",SUMIFS($D$5:D48,$B$5:B48,B48,$C$5:C48,"Entrada")-SUMIFS($D$5:D48,$B$5:B48,B48,$C$5:C48,"Salida"))</f>
        <v/>
      </c>
    </row>
    <row r="49">
      <c r="A49" s="10" t="n"/>
      <c r="B49" s="11" t="n"/>
      <c r="C49" s="11" t="n"/>
      <c r="D49" s="11" t="n"/>
      <c r="E49" s="11" t="n"/>
      <c r="F49" s="12">
        <f>IF(A49="","",SUMIFS($D$5:D49,$B$5:B49,B49,$C$5:C49,"Entrada")-SUMIFS($D$5:D49,$B$5:B49,B49,$C$5:C49,"Salida"))</f>
        <v/>
      </c>
    </row>
    <row r="50">
      <c r="A50" s="10" t="n"/>
      <c r="B50" s="11" t="n"/>
      <c r="C50" s="11" t="n"/>
      <c r="D50" s="11" t="n"/>
      <c r="E50" s="11" t="n"/>
      <c r="F50" s="12">
        <f>IF(A50="","",SUMIFS($D$5:D50,$B$5:B50,B50,$C$5:C50,"Entrada")-SUMIFS($D$5:D50,$B$5:B50,B50,$C$5:C50,"Salida"))</f>
        <v/>
      </c>
    </row>
    <row r="51">
      <c r="A51" s="10" t="n"/>
      <c r="B51" s="11" t="n"/>
      <c r="C51" s="11" t="n"/>
      <c r="D51" s="11" t="n"/>
      <c r="E51" s="11" t="n"/>
      <c r="F51" s="12">
        <f>IF(A51="","",SUMIFS($D$5:D51,$B$5:B51,B51,$C$5:C51,"Entrada")-SUMIFS($D$5:D51,$B$5:B51,B51,$C$5:C51,"Salida"))</f>
        <v/>
      </c>
    </row>
    <row r="52">
      <c r="A52" s="10" t="n"/>
      <c r="B52" s="11" t="n"/>
      <c r="C52" s="11" t="n"/>
      <c r="D52" s="11" t="n"/>
      <c r="E52" s="11" t="n"/>
      <c r="F52" s="12">
        <f>IF(A52="","",SUMIFS($D$5:D52,$B$5:B52,B52,$C$5:C52,"Entrada")-SUMIFS($D$5:D52,$B$5:B52,B52,$C$5:C52,"Salida"))</f>
        <v/>
      </c>
    </row>
    <row r="53">
      <c r="A53" s="10" t="n"/>
      <c r="B53" s="11" t="n"/>
      <c r="C53" s="11" t="n"/>
      <c r="D53" s="11" t="n"/>
      <c r="E53" s="11" t="n"/>
      <c r="F53" s="12">
        <f>IF(A53="","",SUMIFS($D$5:D53,$B$5:B53,B53,$C$5:C53,"Entrada")-SUMIFS($D$5:D53,$B$5:B53,B53,$C$5:C53,"Salida"))</f>
        <v/>
      </c>
    </row>
    <row r="54">
      <c r="A54" s="10" t="n"/>
      <c r="B54" s="11" t="n"/>
      <c r="C54" s="11" t="n"/>
      <c r="D54" s="11" t="n"/>
      <c r="E54" s="11" t="n"/>
      <c r="F54" s="12">
        <f>IF(A54="","",SUMIFS($D$5:D54,$B$5:B54,B54,$C$5:C54,"Entrada")-SUMIFS($D$5:D54,$B$5:B54,B54,$C$5:C54,"Salida"))</f>
        <v/>
      </c>
    </row>
    <row r="55">
      <c r="A55" s="10" t="n"/>
      <c r="B55" s="11" t="n"/>
      <c r="C55" s="11" t="n"/>
      <c r="D55" s="11" t="n"/>
      <c r="E55" s="11" t="n"/>
      <c r="F55" s="12">
        <f>IF(A55="","",SUMIFS($D$5:D55,$B$5:B55,B55,$C$5:C55,"Entrada")-SUMIFS($D$5:D55,$B$5:B55,B55,$C$5:C55,"Salida"))</f>
        <v/>
      </c>
    </row>
    <row r="56">
      <c r="A56" s="10" t="n"/>
      <c r="B56" s="11" t="n"/>
      <c r="C56" s="11" t="n"/>
      <c r="D56" s="11" t="n"/>
      <c r="E56" s="11" t="n"/>
      <c r="F56" s="12">
        <f>IF(A56="","",SUMIFS($D$5:D56,$B$5:B56,B56,$C$5:C56,"Entrada")-SUMIFS($D$5:D56,$B$5:B56,B56,$C$5:C56,"Salida"))</f>
        <v/>
      </c>
    </row>
    <row r="57">
      <c r="A57" s="10" t="n"/>
      <c r="B57" s="11" t="n"/>
      <c r="C57" s="11" t="n"/>
      <c r="D57" s="11" t="n"/>
      <c r="E57" s="11" t="n"/>
      <c r="F57" s="12">
        <f>IF(A57="","",SUMIFS($D$5:D57,$B$5:B57,B57,$C$5:C57,"Entrada")-SUMIFS($D$5:D57,$B$5:B57,B57,$C$5:C57,"Salida"))</f>
        <v/>
      </c>
    </row>
    <row r="58">
      <c r="A58" s="10" t="n"/>
      <c r="B58" s="11" t="n"/>
      <c r="C58" s="11" t="n"/>
      <c r="D58" s="11" t="n"/>
      <c r="E58" s="11" t="n"/>
      <c r="F58" s="12">
        <f>IF(A58="","",SUMIFS($D$5:D58,$B$5:B58,B58,$C$5:C58,"Entrada")-SUMIFS($D$5:D58,$B$5:B58,B58,$C$5:C58,"Salida"))</f>
        <v/>
      </c>
    </row>
    <row r="59">
      <c r="A59" s="10" t="n"/>
      <c r="B59" s="11" t="n"/>
      <c r="C59" s="11" t="n"/>
      <c r="D59" s="11" t="n"/>
      <c r="E59" s="11" t="n"/>
      <c r="F59" s="12">
        <f>IF(A59="","",SUMIFS($D$5:D59,$B$5:B59,B59,$C$5:C59,"Entrada")-SUMIFS($D$5:D59,$B$5:B59,B59,$C$5:C59,"Salida"))</f>
        <v/>
      </c>
    </row>
    <row r="60">
      <c r="A60" s="10" t="n"/>
      <c r="B60" s="11" t="n"/>
      <c r="C60" s="11" t="n"/>
      <c r="D60" s="11" t="n"/>
      <c r="E60" s="11" t="n"/>
      <c r="F60" s="12">
        <f>IF(A60="","",SUMIFS($D$5:D60,$B$5:B60,B60,$C$5:C60,"Entrada")-SUMIFS($D$5:D60,$B$5:B60,B60,$C$5:C60,"Salida"))</f>
        <v/>
      </c>
    </row>
    <row r="61">
      <c r="A61" s="10" t="n"/>
      <c r="B61" s="11" t="n"/>
      <c r="C61" s="11" t="n"/>
      <c r="D61" s="11" t="n"/>
      <c r="E61" s="11" t="n"/>
      <c r="F61" s="12">
        <f>IF(A61="","",SUMIFS($D$5:D61,$B$5:B61,B61,$C$5:C61,"Entrada")-SUMIFS($D$5:D61,$B$5:B61,B61,$C$5:C61,"Salida"))</f>
        <v/>
      </c>
    </row>
    <row r="62">
      <c r="A62" s="10" t="n"/>
      <c r="B62" s="11" t="n"/>
      <c r="C62" s="11" t="n"/>
      <c r="D62" s="11" t="n"/>
      <c r="E62" s="11" t="n"/>
      <c r="F62" s="12">
        <f>IF(A62="","",SUMIFS($D$5:D62,$B$5:B62,B62,$C$5:C62,"Entrada")-SUMIFS($D$5:D62,$B$5:B62,B62,$C$5:C62,"Salida"))</f>
        <v/>
      </c>
    </row>
    <row r="63">
      <c r="A63" s="10" t="n"/>
      <c r="B63" s="11" t="n"/>
      <c r="C63" s="11" t="n"/>
      <c r="D63" s="11" t="n"/>
      <c r="E63" s="11" t="n"/>
      <c r="F63" s="12">
        <f>IF(A63="","",SUMIFS($D$5:D63,$B$5:B63,B63,$C$5:C63,"Entrada")-SUMIFS($D$5:D63,$B$5:B63,B63,$C$5:C63,"Salida"))</f>
        <v/>
      </c>
    </row>
    <row r="64">
      <c r="A64" s="10" t="n"/>
      <c r="B64" s="11" t="n"/>
      <c r="C64" s="11" t="n"/>
      <c r="D64" s="11" t="n"/>
      <c r="E64" s="11" t="n"/>
      <c r="F64" s="12">
        <f>IF(A64="","",SUMIFS($D$5:D64,$B$5:B64,B64,$C$5:C64,"Entrada")-SUMIFS($D$5:D64,$B$5:B64,B64,$C$5:C64,"Salida"))</f>
        <v/>
      </c>
    </row>
    <row r="65">
      <c r="A65" s="10" t="n"/>
      <c r="B65" s="11" t="n"/>
      <c r="C65" s="11" t="n"/>
      <c r="D65" s="11" t="n"/>
      <c r="E65" s="11" t="n"/>
      <c r="F65" s="12">
        <f>IF(A65="","",SUMIFS($D$5:D65,$B$5:B65,B65,$C$5:C65,"Entrada")-SUMIFS($D$5:D65,$B$5:B65,B65,$C$5:C65,"Salida"))</f>
        <v/>
      </c>
    </row>
    <row r="66">
      <c r="A66" s="10" t="n"/>
      <c r="B66" s="11" t="n"/>
      <c r="C66" s="11" t="n"/>
      <c r="D66" s="11" t="n"/>
      <c r="E66" s="11" t="n"/>
      <c r="F66" s="12">
        <f>IF(A66="","",SUMIFS($D$5:D66,$B$5:B66,B66,$C$5:C66,"Entrada")-SUMIFS($D$5:D66,$B$5:B66,B66,$C$5:C66,"Salida"))</f>
        <v/>
      </c>
    </row>
    <row r="67">
      <c r="A67" s="10" t="n"/>
      <c r="B67" s="11" t="n"/>
      <c r="C67" s="11" t="n"/>
      <c r="D67" s="11" t="n"/>
      <c r="E67" s="11" t="n"/>
      <c r="F67" s="12">
        <f>IF(A67="","",SUMIFS($D$5:D67,$B$5:B67,B67,$C$5:C67,"Entrada")-SUMIFS($D$5:D67,$B$5:B67,B67,$C$5:C67,"Salida"))</f>
        <v/>
      </c>
    </row>
    <row r="68">
      <c r="A68" s="10" t="n"/>
      <c r="B68" s="11" t="n"/>
      <c r="C68" s="11" t="n"/>
      <c r="D68" s="11" t="n"/>
      <c r="E68" s="11" t="n"/>
      <c r="F68" s="12">
        <f>IF(A68="","",SUMIFS($D$5:D68,$B$5:B68,B68,$C$5:C68,"Entrada")-SUMIFS($D$5:D68,$B$5:B68,B68,$C$5:C68,"Salida"))</f>
        <v/>
      </c>
    </row>
    <row r="69">
      <c r="A69" s="10" t="n"/>
      <c r="B69" s="11" t="n"/>
      <c r="C69" s="11" t="n"/>
      <c r="D69" s="11" t="n"/>
      <c r="E69" s="11" t="n"/>
      <c r="F69" s="12">
        <f>IF(A69="","",SUMIFS($D$5:D69,$B$5:B69,B69,$C$5:C69,"Entrada")-SUMIFS($D$5:D69,$B$5:B69,B69,$C$5:C69,"Salida"))</f>
        <v/>
      </c>
    </row>
    <row r="70">
      <c r="A70" s="10" t="n"/>
      <c r="B70" s="11" t="n"/>
      <c r="C70" s="11" t="n"/>
      <c r="D70" s="11" t="n"/>
      <c r="E70" s="11" t="n"/>
      <c r="F70" s="12">
        <f>IF(A70="","",SUMIFS($D$5:D70,$B$5:B70,B70,$C$5:C70,"Entrada")-SUMIFS($D$5:D70,$B$5:B70,B70,$C$5:C70,"Salida"))</f>
        <v/>
      </c>
    </row>
    <row r="71">
      <c r="A71" s="10" t="n"/>
      <c r="B71" s="11" t="n"/>
      <c r="C71" s="11" t="n"/>
      <c r="D71" s="11" t="n"/>
      <c r="E71" s="11" t="n"/>
      <c r="F71" s="12">
        <f>IF(A71="","",SUMIFS($D$5:D71,$B$5:B71,B71,$C$5:C71,"Entrada")-SUMIFS($D$5:D71,$B$5:B71,B71,$C$5:C71,"Salida"))</f>
        <v/>
      </c>
    </row>
    <row r="72">
      <c r="A72" s="10" t="n"/>
      <c r="B72" s="11" t="n"/>
      <c r="C72" s="11" t="n"/>
      <c r="D72" s="11" t="n"/>
      <c r="E72" s="11" t="n"/>
      <c r="F72" s="12">
        <f>IF(A72="","",SUMIFS($D$5:D72,$B$5:B72,B72,$C$5:C72,"Entrada")-SUMIFS($D$5:D72,$B$5:B72,B72,$C$5:C72,"Salida"))</f>
        <v/>
      </c>
    </row>
    <row r="73">
      <c r="A73" s="10" t="n"/>
      <c r="B73" s="11" t="n"/>
      <c r="C73" s="11" t="n"/>
      <c r="D73" s="11" t="n"/>
      <c r="E73" s="11" t="n"/>
      <c r="F73" s="12">
        <f>IF(A73="","",SUMIFS($D$5:D73,$B$5:B73,B73,$C$5:C73,"Entrada")-SUMIFS($D$5:D73,$B$5:B73,B73,$C$5:C73,"Salida"))</f>
        <v/>
      </c>
    </row>
    <row r="74">
      <c r="A74" s="10" t="n"/>
      <c r="B74" s="11" t="n"/>
      <c r="C74" s="11" t="n"/>
      <c r="D74" s="11" t="n"/>
      <c r="E74" s="11" t="n"/>
      <c r="F74" s="12">
        <f>IF(A74="","",SUMIFS($D$5:D74,$B$5:B74,B74,$C$5:C74,"Entrada")-SUMIFS($D$5:D74,$B$5:B74,B74,$C$5:C74,"Salida"))</f>
        <v/>
      </c>
    </row>
    <row r="75">
      <c r="A75" s="10" t="n"/>
      <c r="B75" s="11" t="n"/>
      <c r="C75" s="11" t="n"/>
      <c r="D75" s="11" t="n"/>
      <c r="E75" s="11" t="n"/>
      <c r="F75" s="12">
        <f>IF(A75="","",SUMIFS($D$5:D75,$B$5:B75,B75,$C$5:C75,"Entrada")-SUMIFS($D$5:D75,$B$5:B75,B75,$C$5:C75,"Salida"))</f>
        <v/>
      </c>
    </row>
    <row r="76">
      <c r="A76" s="10" t="n"/>
      <c r="B76" s="11" t="n"/>
      <c r="C76" s="11" t="n"/>
      <c r="D76" s="11" t="n"/>
      <c r="E76" s="11" t="n"/>
      <c r="F76" s="12">
        <f>IF(A76="","",SUMIFS($D$5:D76,$B$5:B76,B76,$C$5:C76,"Entrada")-SUMIFS($D$5:D76,$B$5:B76,B76,$C$5:C76,"Salida"))</f>
        <v/>
      </c>
    </row>
    <row r="77">
      <c r="A77" s="10" t="n"/>
      <c r="B77" s="11" t="n"/>
      <c r="C77" s="11" t="n"/>
      <c r="D77" s="11" t="n"/>
      <c r="E77" s="11" t="n"/>
      <c r="F77" s="12">
        <f>IF(A77="","",SUMIFS($D$5:D77,$B$5:B77,B77,$C$5:C77,"Entrada")-SUMIFS($D$5:D77,$B$5:B77,B77,$C$5:C77,"Salida"))</f>
        <v/>
      </c>
    </row>
    <row r="78">
      <c r="A78" s="10" t="n"/>
      <c r="B78" s="11" t="n"/>
      <c r="C78" s="11" t="n"/>
      <c r="D78" s="11" t="n"/>
      <c r="E78" s="11" t="n"/>
      <c r="F78" s="12">
        <f>IF(A78="","",SUMIFS($D$5:D78,$B$5:B78,B78,$C$5:C78,"Entrada")-SUMIFS($D$5:D78,$B$5:B78,B78,$C$5:C78,"Salida"))</f>
        <v/>
      </c>
    </row>
    <row r="79">
      <c r="A79" s="10" t="n"/>
      <c r="B79" s="11" t="n"/>
      <c r="C79" s="11" t="n"/>
      <c r="D79" s="11" t="n"/>
      <c r="E79" s="11" t="n"/>
      <c r="F79" s="12">
        <f>IF(A79="","",SUMIFS($D$5:D79,$B$5:B79,B79,$C$5:C79,"Entrada")-SUMIFS($D$5:D79,$B$5:B79,B79,$C$5:C79,"Salida"))</f>
        <v/>
      </c>
    </row>
    <row r="80">
      <c r="A80" s="10" t="n"/>
      <c r="B80" s="11" t="n"/>
      <c r="C80" s="11" t="n"/>
      <c r="D80" s="11" t="n"/>
      <c r="E80" s="11" t="n"/>
      <c r="F80" s="12">
        <f>IF(A80="","",SUMIFS($D$5:D80,$B$5:B80,B80,$C$5:C80,"Entrada")-SUMIFS($D$5:D80,$B$5:B80,B80,$C$5:C80,"Salida"))</f>
        <v/>
      </c>
    </row>
    <row r="81">
      <c r="A81" s="10" t="n"/>
      <c r="B81" s="11" t="n"/>
      <c r="C81" s="11" t="n"/>
      <c r="D81" s="11" t="n"/>
      <c r="E81" s="11" t="n"/>
      <c r="F81" s="12">
        <f>IF(A81="","",SUMIFS($D$5:D81,$B$5:B81,B81,$C$5:C81,"Entrada")-SUMIFS($D$5:D81,$B$5:B81,B81,$C$5:C81,"Salida"))</f>
        <v/>
      </c>
    </row>
    <row r="82">
      <c r="A82" s="10" t="n"/>
      <c r="B82" s="11" t="n"/>
      <c r="C82" s="11" t="n"/>
      <c r="D82" s="11" t="n"/>
      <c r="E82" s="11" t="n"/>
      <c r="F82" s="12">
        <f>IF(A82="","",SUMIFS($D$5:D82,$B$5:B82,B82,$C$5:C82,"Entrada")-SUMIFS($D$5:D82,$B$5:B82,B82,$C$5:C82,"Salida"))</f>
        <v/>
      </c>
    </row>
    <row r="83">
      <c r="A83" s="10" t="n"/>
      <c r="B83" s="11" t="n"/>
      <c r="C83" s="11" t="n"/>
      <c r="D83" s="11" t="n"/>
      <c r="E83" s="11" t="n"/>
      <c r="F83" s="12">
        <f>IF(A83="","",SUMIFS($D$5:D83,$B$5:B83,B83,$C$5:C83,"Entrada")-SUMIFS($D$5:D83,$B$5:B83,B83,$C$5:C83,"Salida"))</f>
        <v/>
      </c>
    </row>
    <row r="84">
      <c r="A84" s="10" t="n"/>
      <c r="B84" s="11" t="n"/>
      <c r="C84" s="11" t="n"/>
      <c r="D84" s="11" t="n"/>
      <c r="E84" s="11" t="n"/>
      <c r="F84" s="12">
        <f>IF(A84="","",SUMIFS($D$5:D84,$B$5:B84,B84,$C$5:C84,"Entrada")-SUMIFS($D$5:D84,$B$5:B84,B84,$C$5:C84,"Salida"))</f>
        <v/>
      </c>
    </row>
    <row r="85">
      <c r="A85" s="10" t="n"/>
      <c r="B85" s="11" t="n"/>
      <c r="C85" s="11" t="n"/>
      <c r="D85" s="11" t="n"/>
      <c r="E85" s="11" t="n"/>
      <c r="F85" s="12">
        <f>IF(A85="","",SUMIFS($D$5:D85,$B$5:B85,B85,$C$5:C85,"Entrada")-SUMIFS($D$5:D85,$B$5:B85,B85,$C$5:C85,"Salida"))</f>
        <v/>
      </c>
    </row>
    <row r="86">
      <c r="A86" s="10" t="n"/>
      <c r="B86" s="11" t="n"/>
      <c r="C86" s="11" t="n"/>
      <c r="D86" s="11" t="n"/>
      <c r="E86" s="11" t="n"/>
      <c r="F86" s="12">
        <f>IF(A86="","",SUMIFS($D$5:D86,$B$5:B86,B86,$C$5:C86,"Entrada")-SUMIFS($D$5:D86,$B$5:B86,B86,$C$5:C86,"Salida"))</f>
        <v/>
      </c>
    </row>
    <row r="87">
      <c r="A87" s="10" t="n"/>
      <c r="B87" s="11" t="n"/>
      <c r="C87" s="11" t="n"/>
      <c r="D87" s="11" t="n"/>
      <c r="E87" s="11" t="n"/>
      <c r="F87" s="12">
        <f>IF(A87="","",SUMIFS($D$5:D87,$B$5:B87,B87,$C$5:C87,"Entrada")-SUMIFS($D$5:D87,$B$5:B87,B87,$C$5:C87,"Salida"))</f>
        <v/>
      </c>
    </row>
    <row r="88">
      <c r="A88" s="10" t="n"/>
      <c r="B88" s="11" t="n"/>
      <c r="C88" s="11" t="n"/>
      <c r="D88" s="11" t="n"/>
      <c r="E88" s="11" t="n"/>
      <c r="F88" s="12">
        <f>IF(A88="","",SUMIFS($D$5:D88,$B$5:B88,B88,$C$5:C88,"Entrada")-SUMIFS($D$5:D88,$B$5:B88,B88,$C$5:C88,"Salida"))</f>
        <v/>
      </c>
    </row>
    <row r="89">
      <c r="A89" s="10" t="n"/>
      <c r="B89" s="11" t="n"/>
      <c r="C89" s="11" t="n"/>
      <c r="D89" s="11" t="n"/>
      <c r="E89" s="11" t="n"/>
      <c r="F89" s="12">
        <f>IF(A89="","",SUMIFS($D$5:D89,$B$5:B89,B89,$C$5:C89,"Entrada")-SUMIFS($D$5:D89,$B$5:B89,B89,$C$5:C89,"Salida"))</f>
        <v/>
      </c>
    </row>
    <row r="90">
      <c r="A90" s="10" t="n"/>
      <c r="B90" s="11" t="n"/>
      <c r="C90" s="11" t="n"/>
      <c r="D90" s="11" t="n"/>
      <c r="E90" s="11" t="n"/>
      <c r="F90" s="12">
        <f>IF(A90="","",SUMIFS($D$5:D90,$B$5:B90,B90,$C$5:C90,"Entrada")-SUMIFS($D$5:D90,$B$5:B90,B90,$C$5:C90,"Salida"))</f>
        <v/>
      </c>
    </row>
    <row r="91">
      <c r="A91" s="10" t="n"/>
      <c r="B91" s="11" t="n"/>
      <c r="C91" s="11" t="n"/>
      <c r="D91" s="11" t="n"/>
      <c r="E91" s="11" t="n"/>
      <c r="F91" s="12">
        <f>IF(A91="","",SUMIFS($D$5:D91,$B$5:B91,B91,$C$5:C91,"Entrada")-SUMIFS($D$5:D91,$B$5:B91,B91,$C$5:C91,"Salida"))</f>
        <v/>
      </c>
    </row>
    <row r="92">
      <c r="A92" s="10" t="n"/>
      <c r="B92" s="11" t="n"/>
      <c r="C92" s="11" t="n"/>
      <c r="D92" s="11" t="n"/>
      <c r="E92" s="11" t="n"/>
      <c r="F92" s="12">
        <f>IF(A92="","",SUMIFS($D$5:D92,$B$5:B92,B92,$C$5:C92,"Entrada")-SUMIFS($D$5:D92,$B$5:B92,B92,$C$5:C92,"Salida"))</f>
        <v/>
      </c>
    </row>
    <row r="93">
      <c r="A93" s="10" t="n"/>
      <c r="B93" s="11" t="n"/>
      <c r="C93" s="11" t="n"/>
      <c r="D93" s="11" t="n"/>
      <c r="E93" s="11" t="n"/>
      <c r="F93" s="12">
        <f>IF(A93="","",SUMIFS($D$5:D93,$B$5:B93,B93,$C$5:C93,"Entrada")-SUMIFS($D$5:D93,$B$5:B93,B93,$C$5:C93,"Salida"))</f>
        <v/>
      </c>
    </row>
    <row r="94">
      <c r="A94" s="10" t="n"/>
      <c r="B94" s="11" t="n"/>
      <c r="C94" s="11" t="n"/>
      <c r="D94" s="11" t="n"/>
      <c r="E94" s="11" t="n"/>
      <c r="F94" s="12">
        <f>IF(A94="","",SUMIFS($D$5:D94,$B$5:B94,B94,$C$5:C94,"Entrada")-SUMIFS($D$5:D94,$B$5:B94,B94,$C$5:C94,"Salida"))</f>
        <v/>
      </c>
    </row>
    <row r="95">
      <c r="A95" s="10" t="n"/>
      <c r="B95" s="11" t="n"/>
      <c r="C95" s="11" t="n"/>
      <c r="D95" s="11" t="n"/>
      <c r="E95" s="11" t="n"/>
      <c r="F95" s="12">
        <f>IF(A95="","",SUMIFS($D$5:D95,$B$5:B95,B95,$C$5:C95,"Entrada")-SUMIFS($D$5:D95,$B$5:B95,B95,$C$5:C95,"Salida"))</f>
        <v/>
      </c>
    </row>
    <row r="96">
      <c r="A96" s="10" t="n"/>
      <c r="B96" s="11" t="n"/>
      <c r="C96" s="11" t="n"/>
      <c r="D96" s="11" t="n"/>
      <c r="E96" s="11" t="n"/>
      <c r="F96" s="12">
        <f>IF(A96="","",SUMIFS($D$5:D96,$B$5:B96,B96,$C$5:C96,"Entrada")-SUMIFS($D$5:D96,$B$5:B96,B96,$C$5:C96,"Salida"))</f>
        <v/>
      </c>
    </row>
    <row r="97">
      <c r="A97" s="10" t="n"/>
      <c r="B97" s="11" t="n"/>
      <c r="C97" s="11" t="n"/>
      <c r="D97" s="11" t="n"/>
      <c r="E97" s="11" t="n"/>
      <c r="F97" s="12">
        <f>IF(A97="","",SUMIFS($D$5:D97,$B$5:B97,B97,$C$5:C97,"Entrada")-SUMIFS($D$5:D97,$B$5:B97,B97,$C$5:C97,"Salida"))</f>
        <v/>
      </c>
    </row>
    <row r="98">
      <c r="A98" s="10" t="n"/>
      <c r="B98" s="11" t="n"/>
      <c r="C98" s="11" t="n"/>
      <c r="D98" s="11" t="n"/>
      <c r="E98" s="11" t="n"/>
      <c r="F98" s="12">
        <f>IF(A98="","",SUMIFS($D$5:D98,$B$5:B98,B98,$C$5:C98,"Entrada")-SUMIFS($D$5:D98,$B$5:B98,B98,$C$5:C98,"Salida"))</f>
        <v/>
      </c>
    </row>
    <row r="99">
      <c r="A99" s="10" t="n"/>
      <c r="B99" s="11" t="n"/>
      <c r="C99" s="11" t="n"/>
      <c r="D99" s="11" t="n"/>
      <c r="E99" s="11" t="n"/>
      <c r="F99" s="12">
        <f>IF(A99="","",SUMIFS($D$5:D99,$B$5:B99,B99,$C$5:C99,"Entrada")-SUMIFS($D$5:D99,$B$5:B99,B99,$C$5:C99,"Salida"))</f>
        <v/>
      </c>
    </row>
    <row r="100">
      <c r="A100" s="10" t="n"/>
      <c r="B100" s="11" t="n"/>
      <c r="C100" s="11" t="n"/>
      <c r="D100" s="11" t="n"/>
      <c r="E100" s="11" t="n"/>
      <c r="F100" s="12">
        <f>IF(A100="","",SUMIFS($D$5:D100,$B$5:B100,B100,$C$5:C100,"Entrada")-SUMIFS($D$5:D100,$B$5:B100,B100,$C$5:C100,"Salida"))</f>
        <v/>
      </c>
    </row>
    <row r="101">
      <c r="A101" s="10" t="n"/>
      <c r="B101" s="11" t="n"/>
      <c r="C101" s="11" t="n"/>
      <c r="D101" s="11" t="n"/>
      <c r="E101" s="11" t="n"/>
      <c r="F101" s="12">
        <f>IF(A101="","",SUMIFS($D$5:D101,$B$5:B101,B101,$C$5:C101,"Entrada")-SUMIFS($D$5:D101,$B$5:B101,B101,$C$5:C101,"Salida"))</f>
        <v/>
      </c>
    </row>
    <row r="102">
      <c r="A102" s="10" t="n"/>
      <c r="B102" s="11" t="n"/>
      <c r="C102" s="11" t="n"/>
      <c r="D102" s="11" t="n"/>
      <c r="E102" s="11" t="n"/>
      <c r="F102" s="12">
        <f>IF(A102="","",SUMIFS($D$5:D102,$B$5:B102,B102,$C$5:C102,"Entrada")-SUMIFS($D$5:D102,$B$5:B102,B102,$C$5:C102,"Salida"))</f>
        <v/>
      </c>
    </row>
    <row r="103">
      <c r="A103" s="10" t="n"/>
      <c r="B103" s="11" t="n"/>
      <c r="C103" s="11" t="n"/>
      <c r="D103" s="11" t="n"/>
      <c r="E103" s="11" t="n"/>
      <c r="F103" s="12">
        <f>IF(A103="","",SUMIFS($D$5:D103,$B$5:B103,B103,$C$5:C103,"Entrada")-SUMIFS($D$5:D103,$B$5:B103,B103,$C$5:C103,"Salida"))</f>
        <v/>
      </c>
    </row>
    <row r="104">
      <c r="A104" s="10" t="n"/>
      <c r="B104" s="11" t="n"/>
      <c r="C104" s="11" t="n"/>
      <c r="D104" s="11" t="n"/>
      <c r="E104" s="11" t="n"/>
      <c r="F104" s="12">
        <f>IF(A104="","",SUMIFS($D$5:D104,$B$5:B104,B104,$C$5:C104,"Entrada")-SUMIFS($D$5:D104,$B$5:B104,B104,$C$5:C104,"Salida"))</f>
        <v/>
      </c>
    </row>
    <row r="105">
      <c r="A105" s="10" t="n"/>
      <c r="B105" s="11" t="n"/>
      <c r="C105" s="11" t="n"/>
      <c r="D105" s="11" t="n"/>
      <c r="E105" s="11" t="n"/>
      <c r="F105" s="12">
        <f>IF(A105="","",SUMIFS($D$5:D105,$B$5:B105,B105,$C$5:C105,"Entrada")-SUMIFS($D$5:D105,$B$5:B105,B105,$C$5:C105,"Salida"))</f>
        <v/>
      </c>
    </row>
    <row r="106">
      <c r="A106" s="10" t="n"/>
      <c r="B106" s="11" t="n"/>
      <c r="C106" s="11" t="n"/>
      <c r="D106" s="11" t="n"/>
      <c r="E106" s="11" t="n"/>
      <c r="F106" s="12">
        <f>IF(A106="","",SUMIFS($D$5:D106,$B$5:B106,B106,$C$5:C106,"Entrada")-SUMIFS($D$5:D106,$B$5:B106,B106,$C$5:C106,"Salida"))</f>
        <v/>
      </c>
    </row>
    <row r="107">
      <c r="A107" s="10" t="n"/>
      <c r="B107" s="11" t="n"/>
      <c r="C107" s="11" t="n"/>
      <c r="D107" s="11" t="n"/>
      <c r="E107" s="11" t="n"/>
      <c r="F107" s="12">
        <f>IF(A107="","",SUMIFS($D$5:D107,$B$5:B107,B107,$C$5:C107,"Entrada")-SUMIFS($D$5:D107,$B$5:B107,B107,$C$5:C107,"Salida"))</f>
        <v/>
      </c>
    </row>
    <row r="108">
      <c r="A108" s="10" t="n"/>
      <c r="B108" s="11" t="n"/>
      <c r="C108" s="11" t="n"/>
      <c r="D108" s="11" t="n"/>
      <c r="E108" s="11" t="n"/>
      <c r="F108" s="12">
        <f>IF(A108="","",SUMIFS($D$5:D108,$B$5:B108,B108,$C$5:C108,"Entrada")-SUMIFS($D$5:D108,$B$5:B108,B108,$C$5:C108,"Salida"))</f>
        <v/>
      </c>
    </row>
    <row r="109">
      <c r="A109" s="10" t="n"/>
      <c r="B109" s="11" t="n"/>
      <c r="C109" s="11" t="n"/>
      <c r="D109" s="11" t="n"/>
      <c r="E109" s="11" t="n"/>
      <c r="F109" s="12">
        <f>IF(A109="","",SUMIFS($D$5:D109,$B$5:B109,B109,$C$5:C109,"Entrada")-SUMIFS($D$5:D109,$B$5:B109,B109,$C$5:C109,"Salida"))</f>
        <v/>
      </c>
    </row>
    <row r="110">
      <c r="A110" s="10" t="n"/>
      <c r="B110" s="11" t="n"/>
      <c r="C110" s="11" t="n"/>
      <c r="D110" s="11" t="n"/>
      <c r="E110" s="11" t="n"/>
      <c r="F110" s="12">
        <f>IF(A110="","",SUMIFS($D$5:D110,$B$5:B110,B110,$C$5:C110,"Entrada")-SUMIFS($D$5:D110,$B$5:B110,B110,$C$5:C110,"Salida"))</f>
        <v/>
      </c>
    </row>
    <row r="111">
      <c r="A111" s="10" t="n"/>
      <c r="B111" s="11" t="n"/>
      <c r="C111" s="11" t="n"/>
      <c r="D111" s="11" t="n"/>
      <c r="E111" s="11" t="n"/>
      <c r="F111" s="12">
        <f>IF(A111="","",SUMIFS($D$5:D111,$B$5:B111,B111,$C$5:C111,"Entrada")-SUMIFS($D$5:D111,$B$5:B111,B111,$C$5:C111,"Salida"))</f>
        <v/>
      </c>
    </row>
    <row r="112">
      <c r="A112" s="10" t="n"/>
      <c r="B112" s="11" t="n"/>
      <c r="C112" s="11" t="n"/>
      <c r="D112" s="11" t="n"/>
      <c r="E112" s="11" t="n"/>
      <c r="F112" s="12">
        <f>IF(A112="","",SUMIFS($D$5:D112,$B$5:B112,B112,$C$5:C112,"Entrada")-SUMIFS($D$5:D112,$B$5:B112,B112,$C$5:C112,"Salida"))</f>
        <v/>
      </c>
    </row>
    <row r="113">
      <c r="A113" s="10" t="n"/>
      <c r="B113" s="11" t="n"/>
      <c r="C113" s="11" t="n"/>
      <c r="D113" s="11" t="n"/>
      <c r="E113" s="11" t="n"/>
      <c r="F113" s="12">
        <f>IF(A113="","",SUMIFS($D$5:D113,$B$5:B113,B113,$C$5:C113,"Entrada")-SUMIFS($D$5:D113,$B$5:B113,B113,$C$5:C113,"Salida"))</f>
        <v/>
      </c>
    </row>
    <row r="114">
      <c r="A114" s="10" t="n"/>
      <c r="B114" s="11" t="n"/>
      <c r="C114" s="11" t="n"/>
      <c r="D114" s="11" t="n"/>
      <c r="E114" s="11" t="n"/>
      <c r="F114" s="12">
        <f>IF(A114="","",SUMIFS($D$5:D114,$B$5:B114,B114,$C$5:C114,"Entrada")-SUMIFS($D$5:D114,$B$5:B114,B114,$C$5:C114,"Salida"))</f>
        <v/>
      </c>
    </row>
    <row r="115">
      <c r="A115" s="10" t="n"/>
      <c r="B115" s="11" t="n"/>
      <c r="C115" s="11" t="n"/>
      <c r="D115" s="11" t="n"/>
      <c r="E115" s="11" t="n"/>
      <c r="F115" s="12">
        <f>IF(A115="","",SUMIFS($D$5:D115,$B$5:B115,B115,$C$5:C115,"Entrada")-SUMIFS($D$5:D115,$B$5:B115,B115,$C$5:C115,"Salida"))</f>
        <v/>
      </c>
    </row>
    <row r="116">
      <c r="A116" s="10" t="n"/>
      <c r="B116" s="11" t="n"/>
      <c r="C116" s="11" t="n"/>
      <c r="D116" s="11" t="n"/>
      <c r="E116" s="11" t="n"/>
      <c r="F116" s="12">
        <f>IF(A116="","",SUMIFS($D$5:D116,$B$5:B116,B116,$C$5:C116,"Entrada")-SUMIFS($D$5:D116,$B$5:B116,B116,$C$5:C116,"Salida"))</f>
        <v/>
      </c>
    </row>
    <row r="117">
      <c r="A117" s="10" t="n"/>
      <c r="B117" s="11" t="n"/>
      <c r="C117" s="11" t="n"/>
      <c r="D117" s="11" t="n"/>
      <c r="E117" s="11" t="n"/>
      <c r="F117" s="12">
        <f>IF(A117="","",SUMIFS($D$5:D117,$B$5:B117,B117,$C$5:C117,"Entrada")-SUMIFS($D$5:D117,$B$5:B117,B117,$C$5:C117,"Salida"))</f>
        <v/>
      </c>
    </row>
    <row r="118">
      <c r="A118" s="10" t="n"/>
      <c r="B118" s="11" t="n"/>
      <c r="C118" s="11" t="n"/>
      <c r="D118" s="11" t="n"/>
      <c r="E118" s="11" t="n"/>
      <c r="F118" s="12">
        <f>IF(A118="","",SUMIFS($D$5:D118,$B$5:B118,B118,$C$5:C118,"Entrada")-SUMIFS($D$5:D118,$B$5:B118,B118,$C$5:C118,"Salida"))</f>
        <v/>
      </c>
    </row>
    <row r="119">
      <c r="A119" s="10" t="n"/>
      <c r="B119" s="11" t="n"/>
      <c r="C119" s="11" t="n"/>
      <c r="D119" s="11" t="n"/>
      <c r="E119" s="11" t="n"/>
      <c r="F119" s="12">
        <f>IF(A119="","",SUMIFS($D$5:D119,$B$5:B119,B119,$C$5:C119,"Entrada")-SUMIFS($D$5:D119,$B$5:B119,B119,$C$5:C119,"Salida"))</f>
        <v/>
      </c>
    </row>
    <row r="120">
      <c r="A120" s="10" t="n"/>
      <c r="B120" s="11" t="n"/>
      <c r="C120" s="11" t="n"/>
      <c r="D120" s="11" t="n"/>
      <c r="E120" s="11" t="n"/>
      <c r="F120" s="12">
        <f>IF(A120="","",SUMIFS($D$5:D120,$B$5:B120,B120,$C$5:C120,"Entrada")-SUMIFS($D$5:D120,$B$5:B120,B120,$C$5:C120,"Salida"))</f>
        <v/>
      </c>
    </row>
    <row r="121">
      <c r="A121" s="10" t="n"/>
      <c r="B121" s="11" t="n"/>
      <c r="C121" s="11" t="n"/>
      <c r="D121" s="11" t="n"/>
      <c r="E121" s="11" t="n"/>
      <c r="F121" s="12">
        <f>IF(A121="","",SUMIFS($D$5:D121,$B$5:B121,B121,$C$5:C121,"Entrada")-SUMIFS($D$5:D121,$B$5:B121,B121,$C$5:C121,"Salida"))</f>
        <v/>
      </c>
    </row>
    <row r="122">
      <c r="A122" s="10" t="n"/>
      <c r="B122" s="11" t="n"/>
      <c r="C122" s="11" t="n"/>
      <c r="D122" s="11" t="n"/>
      <c r="E122" s="11" t="n"/>
      <c r="F122" s="12">
        <f>IF(A122="","",SUMIFS($D$5:D122,$B$5:B122,B122,$C$5:C122,"Entrada")-SUMIFS($D$5:D122,$B$5:B122,B122,$C$5:C122,"Salida"))</f>
        <v/>
      </c>
    </row>
    <row r="123">
      <c r="A123" s="10" t="n"/>
      <c r="B123" s="11" t="n"/>
      <c r="C123" s="11" t="n"/>
      <c r="D123" s="11" t="n"/>
      <c r="E123" s="11" t="n"/>
      <c r="F123" s="12">
        <f>IF(A123="","",SUMIFS($D$5:D123,$B$5:B123,B123,$C$5:C123,"Entrada")-SUMIFS($D$5:D123,$B$5:B123,B123,$C$5:C123,"Salida"))</f>
        <v/>
      </c>
    </row>
    <row r="124">
      <c r="A124" s="10" t="n"/>
      <c r="B124" s="11" t="n"/>
      <c r="C124" s="11" t="n"/>
      <c r="D124" s="11" t="n"/>
      <c r="E124" s="11" t="n"/>
      <c r="F124" s="12">
        <f>IF(A124="","",SUMIFS($D$5:D124,$B$5:B124,B124,$C$5:C124,"Entrada")-SUMIFS($D$5:D124,$B$5:B124,B124,$C$5:C124,"Salida"))</f>
        <v/>
      </c>
    </row>
    <row r="125">
      <c r="A125" s="10" t="n"/>
      <c r="B125" s="11" t="n"/>
      <c r="C125" s="11" t="n"/>
      <c r="D125" s="11" t="n"/>
      <c r="E125" s="11" t="n"/>
      <c r="F125" s="12">
        <f>IF(A125="","",SUMIFS($D$5:D125,$B$5:B125,B125,$C$5:C125,"Entrada")-SUMIFS($D$5:D125,$B$5:B125,B125,$C$5:C125,"Salida"))</f>
        <v/>
      </c>
    </row>
    <row r="126">
      <c r="A126" s="10" t="n"/>
      <c r="B126" s="11" t="n"/>
      <c r="C126" s="11" t="n"/>
      <c r="D126" s="11" t="n"/>
      <c r="E126" s="11" t="n"/>
      <c r="F126" s="12">
        <f>IF(A126="","",SUMIFS($D$5:D126,$B$5:B126,B126,$C$5:C126,"Entrada")-SUMIFS($D$5:D126,$B$5:B126,B126,$C$5:C126,"Salida"))</f>
        <v/>
      </c>
    </row>
    <row r="127">
      <c r="A127" s="10" t="n"/>
      <c r="B127" s="11" t="n"/>
      <c r="C127" s="11" t="n"/>
      <c r="D127" s="11" t="n"/>
      <c r="E127" s="11" t="n"/>
      <c r="F127" s="12">
        <f>IF(A127="","",SUMIFS($D$5:D127,$B$5:B127,B127,$C$5:C127,"Entrada")-SUMIFS($D$5:D127,$B$5:B127,B127,$C$5:C127,"Salida"))</f>
        <v/>
      </c>
    </row>
    <row r="128">
      <c r="A128" s="10" t="n"/>
      <c r="B128" s="11" t="n"/>
      <c r="C128" s="11" t="n"/>
      <c r="D128" s="11" t="n"/>
      <c r="E128" s="11" t="n"/>
      <c r="F128" s="12">
        <f>IF(A128="","",SUMIFS($D$5:D128,$B$5:B128,B128,$C$5:C128,"Entrada")-SUMIFS($D$5:D128,$B$5:B128,B128,$C$5:C128,"Salida"))</f>
        <v/>
      </c>
    </row>
    <row r="129">
      <c r="A129" s="10" t="n"/>
      <c r="B129" s="11" t="n"/>
      <c r="C129" s="11" t="n"/>
      <c r="D129" s="11" t="n"/>
      <c r="E129" s="11" t="n"/>
      <c r="F129" s="12">
        <f>IF(A129="","",SUMIFS($D$5:D129,$B$5:B129,B129,$C$5:C129,"Entrada")-SUMIFS($D$5:D129,$B$5:B129,B129,$C$5:C129,"Salida"))</f>
        <v/>
      </c>
    </row>
    <row r="130">
      <c r="A130" s="10" t="n"/>
      <c r="B130" s="11" t="n"/>
      <c r="C130" s="11" t="n"/>
      <c r="D130" s="11" t="n"/>
      <c r="E130" s="11" t="n"/>
      <c r="F130" s="12">
        <f>IF(A130="","",SUMIFS($D$5:D130,$B$5:B130,B130,$C$5:C130,"Entrada")-SUMIFS($D$5:D130,$B$5:B130,B130,$C$5:C130,"Salida"))</f>
        <v/>
      </c>
    </row>
    <row r="131">
      <c r="A131" s="10" t="n"/>
      <c r="B131" s="11" t="n"/>
      <c r="C131" s="11" t="n"/>
      <c r="D131" s="11" t="n"/>
      <c r="E131" s="11" t="n"/>
      <c r="F131" s="12">
        <f>IF(A131="","",SUMIFS($D$5:D131,$B$5:B131,B131,$C$5:C131,"Entrada")-SUMIFS($D$5:D131,$B$5:B131,B131,$C$5:C131,"Salida"))</f>
        <v/>
      </c>
    </row>
    <row r="132">
      <c r="A132" s="10" t="n"/>
      <c r="B132" s="11" t="n"/>
      <c r="C132" s="11" t="n"/>
      <c r="D132" s="11" t="n"/>
      <c r="E132" s="11" t="n"/>
      <c r="F132" s="12">
        <f>IF(A132="","",SUMIFS($D$5:D132,$B$5:B132,B132,$C$5:C132,"Entrada")-SUMIFS($D$5:D132,$B$5:B132,B132,$C$5:C132,"Salida"))</f>
        <v/>
      </c>
    </row>
    <row r="133">
      <c r="A133" s="10" t="n"/>
      <c r="B133" s="11" t="n"/>
      <c r="C133" s="11" t="n"/>
      <c r="D133" s="11" t="n"/>
      <c r="E133" s="11" t="n"/>
      <c r="F133" s="12">
        <f>IF(A133="","",SUMIFS($D$5:D133,$B$5:B133,B133,$C$5:C133,"Entrada")-SUMIFS($D$5:D133,$B$5:B133,B133,$C$5:C133,"Salida"))</f>
        <v/>
      </c>
    </row>
    <row r="134">
      <c r="A134" s="10" t="n"/>
      <c r="B134" s="11" t="n"/>
      <c r="C134" s="11" t="n"/>
      <c r="D134" s="11" t="n"/>
      <c r="E134" s="11" t="n"/>
      <c r="F134" s="12">
        <f>IF(A134="","",SUMIFS($D$5:D134,$B$5:B134,B134,$C$5:C134,"Entrada")-SUMIFS($D$5:D134,$B$5:B134,B134,$C$5:C134,"Salida"))</f>
        <v/>
      </c>
    </row>
    <row r="135">
      <c r="A135" s="10" t="n"/>
      <c r="B135" s="11" t="n"/>
      <c r="C135" s="11" t="n"/>
      <c r="D135" s="11" t="n"/>
      <c r="E135" s="11" t="n"/>
      <c r="F135" s="12">
        <f>IF(A135="","",SUMIFS($D$5:D135,$B$5:B135,B135,$C$5:C135,"Entrada")-SUMIFS($D$5:D135,$B$5:B135,B135,$C$5:C135,"Salida"))</f>
        <v/>
      </c>
    </row>
    <row r="136">
      <c r="A136" s="10" t="n"/>
      <c r="B136" s="11" t="n"/>
      <c r="C136" s="11" t="n"/>
      <c r="D136" s="11" t="n"/>
      <c r="E136" s="11" t="n"/>
      <c r="F136" s="12">
        <f>IF(A136="","",SUMIFS($D$5:D136,$B$5:B136,B136,$C$5:C136,"Entrada")-SUMIFS($D$5:D136,$B$5:B136,B136,$C$5:C136,"Salida"))</f>
        <v/>
      </c>
    </row>
    <row r="137">
      <c r="A137" s="10" t="n"/>
      <c r="B137" s="11" t="n"/>
      <c r="C137" s="11" t="n"/>
      <c r="D137" s="11" t="n"/>
      <c r="E137" s="11" t="n"/>
      <c r="F137" s="12">
        <f>IF(A137="","",SUMIFS($D$5:D137,$B$5:B137,B137,$C$5:C137,"Entrada")-SUMIFS($D$5:D137,$B$5:B137,B137,$C$5:C137,"Salida"))</f>
        <v/>
      </c>
    </row>
    <row r="138">
      <c r="A138" s="10" t="n"/>
      <c r="B138" s="11" t="n"/>
      <c r="C138" s="11" t="n"/>
      <c r="D138" s="11" t="n"/>
      <c r="E138" s="11" t="n"/>
      <c r="F138" s="12">
        <f>IF(A138="","",SUMIFS($D$5:D138,$B$5:B138,B138,$C$5:C138,"Entrada")-SUMIFS($D$5:D138,$B$5:B138,B138,$C$5:C138,"Salida"))</f>
        <v/>
      </c>
    </row>
    <row r="139">
      <c r="A139" s="10" t="n"/>
      <c r="B139" s="11" t="n"/>
      <c r="C139" s="11" t="n"/>
      <c r="D139" s="11" t="n"/>
      <c r="E139" s="11" t="n"/>
      <c r="F139" s="12">
        <f>IF(A139="","",SUMIFS($D$5:D139,$B$5:B139,B139,$C$5:C139,"Entrada")-SUMIFS($D$5:D139,$B$5:B139,B139,$C$5:C139,"Salida"))</f>
        <v/>
      </c>
    </row>
    <row r="140">
      <c r="A140" s="10" t="n"/>
      <c r="B140" s="11" t="n"/>
      <c r="C140" s="11" t="n"/>
      <c r="D140" s="11" t="n"/>
      <c r="E140" s="11" t="n"/>
      <c r="F140" s="12">
        <f>IF(A140="","",SUMIFS($D$5:D140,$B$5:B140,B140,$C$5:C140,"Entrada")-SUMIFS($D$5:D140,$B$5:B140,B140,$C$5:C140,"Salida"))</f>
        <v/>
      </c>
    </row>
    <row r="141">
      <c r="A141" s="10" t="n"/>
      <c r="B141" s="11" t="n"/>
      <c r="C141" s="11" t="n"/>
      <c r="D141" s="11" t="n"/>
      <c r="E141" s="11" t="n"/>
      <c r="F141" s="12">
        <f>IF(A141="","",SUMIFS($D$5:D141,$B$5:B141,B141,$C$5:C141,"Entrada")-SUMIFS($D$5:D141,$B$5:B141,B141,$C$5:C141,"Salida"))</f>
        <v/>
      </c>
    </row>
    <row r="142">
      <c r="A142" s="10" t="n"/>
      <c r="B142" s="11" t="n"/>
      <c r="C142" s="11" t="n"/>
      <c r="D142" s="11" t="n"/>
      <c r="E142" s="11" t="n"/>
      <c r="F142" s="12">
        <f>IF(A142="","",SUMIFS($D$5:D142,$B$5:B142,B142,$C$5:C142,"Entrada")-SUMIFS($D$5:D142,$B$5:B142,B142,$C$5:C142,"Salida"))</f>
        <v/>
      </c>
    </row>
    <row r="143">
      <c r="A143" s="10" t="n"/>
      <c r="B143" s="11" t="n"/>
      <c r="C143" s="11" t="n"/>
      <c r="D143" s="11" t="n"/>
      <c r="E143" s="11" t="n"/>
      <c r="F143" s="12">
        <f>IF(A143="","",SUMIFS($D$5:D143,$B$5:B143,B143,$C$5:C143,"Entrada")-SUMIFS($D$5:D143,$B$5:B143,B143,$C$5:C143,"Salida"))</f>
        <v/>
      </c>
    </row>
    <row r="144">
      <c r="A144" s="10" t="n"/>
      <c r="B144" s="11" t="n"/>
      <c r="C144" s="11" t="n"/>
      <c r="D144" s="11" t="n"/>
      <c r="E144" s="11" t="n"/>
      <c r="F144" s="12">
        <f>IF(A144="","",SUMIFS($D$5:D144,$B$5:B144,B144,$C$5:C144,"Entrada")-SUMIFS($D$5:D144,$B$5:B144,B144,$C$5:C144,"Salida"))</f>
        <v/>
      </c>
    </row>
    <row r="145">
      <c r="A145" s="10" t="n"/>
      <c r="B145" s="11" t="n"/>
      <c r="C145" s="11" t="n"/>
      <c r="D145" s="11" t="n"/>
      <c r="E145" s="11" t="n"/>
      <c r="F145" s="12">
        <f>IF(A145="","",SUMIFS($D$5:D145,$B$5:B145,B145,$C$5:C145,"Entrada")-SUMIFS($D$5:D145,$B$5:B145,B145,$C$5:C145,"Salida"))</f>
        <v/>
      </c>
    </row>
    <row r="146">
      <c r="A146" s="10" t="n"/>
      <c r="B146" s="11" t="n"/>
      <c r="C146" s="11" t="n"/>
      <c r="D146" s="11" t="n"/>
      <c r="E146" s="11" t="n"/>
      <c r="F146" s="12">
        <f>IF(A146="","",SUMIFS($D$5:D146,$B$5:B146,B146,$C$5:C146,"Entrada")-SUMIFS($D$5:D146,$B$5:B146,B146,$C$5:C146,"Salida"))</f>
        <v/>
      </c>
    </row>
    <row r="147">
      <c r="A147" s="10" t="n"/>
      <c r="B147" s="11" t="n"/>
      <c r="C147" s="11" t="n"/>
      <c r="D147" s="11" t="n"/>
      <c r="E147" s="11" t="n"/>
      <c r="F147" s="12">
        <f>IF(A147="","",SUMIFS($D$5:D147,$B$5:B147,B147,$C$5:C147,"Entrada")-SUMIFS($D$5:D147,$B$5:B147,B147,$C$5:C147,"Salida"))</f>
        <v/>
      </c>
    </row>
    <row r="148">
      <c r="A148" s="10" t="n"/>
      <c r="B148" s="11" t="n"/>
      <c r="C148" s="11" t="n"/>
      <c r="D148" s="11" t="n"/>
      <c r="E148" s="11" t="n"/>
      <c r="F148" s="12">
        <f>IF(A148="","",SUMIFS($D$5:D148,$B$5:B148,B148,$C$5:C148,"Entrada")-SUMIFS($D$5:D148,$B$5:B148,B148,$C$5:C148,"Salida"))</f>
        <v/>
      </c>
    </row>
    <row r="149">
      <c r="A149" s="10" t="n"/>
      <c r="B149" s="11" t="n"/>
      <c r="C149" s="11" t="n"/>
      <c r="D149" s="11" t="n"/>
      <c r="E149" s="11" t="n"/>
      <c r="F149" s="12">
        <f>IF(A149="","",SUMIFS($D$5:D149,$B$5:B149,B149,$C$5:C149,"Entrada")-SUMIFS($D$5:D149,$B$5:B149,B149,$C$5:C149,"Salida"))</f>
        <v/>
      </c>
    </row>
    <row r="150">
      <c r="A150" s="10" t="n"/>
      <c r="B150" s="11" t="n"/>
      <c r="C150" s="11" t="n"/>
      <c r="D150" s="11" t="n"/>
      <c r="E150" s="11" t="n"/>
      <c r="F150" s="12">
        <f>IF(A150="","",SUMIFS($D$5:D150,$B$5:B150,B150,$C$5:C150,"Entrada")-SUMIFS($D$5:D150,$B$5:B150,B150,$C$5:C150,"Salida"))</f>
        <v/>
      </c>
    </row>
    <row r="151">
      <c r="A151" s="10" t="n"/>
      <c r="B151" s="11" t="n"/>
      <c r="C151" s="11" t="n"/>
      <c r="D151" s="11" t="n"/>
      <c r="E151" s="11" t="n"/>
      <c r="F151" s="12">
        <f>IF(A151="","",SUMIFS($D$5:D151,$B$5:B151,B151,$C$5:C151,"Entrada")-SUMIFS($D$5:D151,$B$5:B151,B151,$C$5:C151,"Salida"))</f>
        <v/>
      </c>
    </row>
    <row r="152">
      <c r="A152" s="10" t="n"/>
      <c r="B152" s="11" t="n"/>
      <c r="C152" s="11" t="n"/>
      <c r="D152" s="11" t="n"/>
      <c r="E152" s="11" t="n"/>
      <c r="F152" s="12">
        <f>IF(A152="","",SUMIFS($D$5:D152,$B$5:B152,B152,$C$5:C152,"Entrada")-SUMIFS($D$5:D152,$B$5:B152,B152,$C$5:C152,"Salida"))</f>
        <v/>
      </c>
    </row>
    <row r="153">
      <c r="A153" s="10" t="n"/>
      <c r="B153" s="11" t="n"/>
      <c r="C153" s="11" t="n"/>
      <c r="D153" s="11" t="n"/>
      <c r="E153" s="11" t="n"/>
      <c r="F153" s="12">
        <f>IF(A153="","",SUMIFS($D$5:D153,$B$5:B153,B153,$C$5:C153,"Entrada")-SUMIFS($D$5:D153,$B$5:B153,B153,$C$5:C153,"Salida"))</f>
        <v/>
      </c>
    </row>
    <row r="154">
      <c r="A154" s="10" t="n"/>
      <c r="B154" s="11" t="n"/>
      <c r="C154" s="11" t="n"/>
      <c r="D154" s="11" t="n"/>
      <c r="E154" s="11" t="n"/>
      <c r="F154" s="12">
        <f>IF(A154="","",SUMIFS($D$5:D154,$B$5:B154,B154,$C$5:C154,"Entrada")-SUMIFS($D$5:D154,$B$5:B154,B154,$C$5:C154,"Salida"))</f>
        <v/>
      </c>
    </row>
    <row r="155">
      <c r="A155" s="10" t="n"/>
      <c r="B155" s="11" t="n"/>
      <c r="C155" s="11" t="n"/>
      <c r="D155" s="11" t="n"/>
      <c r="E155" s="11" t="n"/>
      <c r="F155" s="12">
        <f>IF(A155="","",SUMIFS($D$5:D155,$B$5:B155,B155,$C$5:C155,"Entrada")-SUMIFS($D$5:D155,$B$5:B155,B155,$C$5:C155,"Salida"))</f>
        <v/>
      </c>
    </row>
    <row r="156">
      <c r="A156" s="10" t="n"/>
      <c r="B156" s="11" t="n"/>
      <c r="C156" s="11" t="n"/>
      <c r="D156" s="11" t="n"/>
      <c r="E156" s="11" t="n"/>
      <c r="F156" s="12">
        <f>IF(A156="","",SUMIFS($D$5:D156,$B$5:B156,B156,$C$5:C156,"Entrada")-SUMIFS($D$5:D156,$B$5:B156,B156,$C$5:C156,"Salida"))</f>
        <v/>
      </c>
    </row>
    <row r="157">
      <c r="A157" s="10" t="n"/>
      <c r="B157" s="11" t="n"/>
      <c r="C157" s="11" t="n"/>
      <c r="D157" s="11" t="n"/>
      <c r="E157" s="11" t="n"/>
      <c r="F157" s="12">
        <f>IF(A157="","",SUMIFS($D$5:D157,$B$5:B157,B157,$C$5:C157,"Entrada")-SUMIFS($D$5:D157,$B$5:B157,B157,$C$5:C157,"Salida"))</f>
        <v/>
      </c>
    </row>
    <row r="158">
      <c r="A158" s="10" t="n"/>
      <c r="B158" s="11" t="n"/>
      <c r="C158" s="11" t="n"/>
      <c r="D158" s="11" t="n"/>
      <c r="E158" s="11" t="n"/>
      <c r="F158" s="12">
        <f>IF(A158="","",SUMIFS($D$5:D158,$B$5:B158,B158,$C$5:C158,"Entrada")-SUMIFS($D$5:D158,$B$5:B158,B158,$C$5:C158,"Salida"))</f>
        <v/>
      </c>
    </row>
    <row r="159">
      <c r="A159" s="10" t="n"/>
      <c r="B159" s="11" t="n"/>
      <c r="C159" s="11" t="n"/>
      <c r="D159" s="11" t="n"/>
      <c r="E159" s="11" t="n"/>
      <c r="F159" s="12">
        <f>IF(A159="","",SUMIFS($D$5:D159,$B$5:B159,B159,$C$5:C159,"Entrada")-SUMIFS($D$5:D159,$B$5:B159,B159,$C$5:C159,"Salida"))</f>
        <v/>
      </c>
    </row>
    <row r="160">
      <c r="A160" s="10" t="n"/>
      <c r="B160" s="11" t="n"/>
      <c r="C160" s="11" t="n"/>
      <c r="D160" s="11" t="n"/>
      <c r="E160" s="11" t="n"/>
      <c r="F160" s="12">
        <f>IF(A160="","",SUMIFS($D$5:D160,$B$5:B160,B160,$C$5:C160,"Entrada")-SUMIFS($D$5:D160,$B$5:B160,B160,$C$5:C160,"Salida"))</f>
        <v/>
      </c>
    </row>
    <row r="161">
      <c r="A161" s="10" t="n"/>
      <c r="B161" s="11" t="n"/>
      <c r="C161" s="11" t="n"/>
      <c r="D161" s="11" t="n"/>
      <c r="E161" s="11" t="n"/>
      <c r="F161" s="12">
        <f>IF(A161="","",SUMIFS($D$5:D161,$B$5:B161,B161,$C$5:C161,"Entrada")-SUMIFS($D$5:D161,$B$5:B161,B161,$C$5:C161,"Salida"))</f>
        <v/>
      </c>
    </row>
    <row r="162">
      <c r="A162" s="10" t="n"/>
      <c r="B162" s="11" t="n"/>
      <c r="C162" s="11" t="n"/>
      <c r="D162" s="11" t="n"/>
      <c r="E162" s="11" t="n"/>
      <c r="F162" s="12">
        <f>IF(A162="","",SUMIFS($D$5:D162,$B$5:B162,B162,$C$5:C162,"Entrada")-SUMIFS($D$5:D162,$B$5:B162,B162,$C$5:C162,"Salida"))</f>
        <v/>
      </c>
    </row>
    <row r="163">
      <c r="A163" s="10" t="n"/>
      <c r="B163" s="11" t="n"/>
      <c r="C163" s="11" t="n"/>
      <c r="D163" s="11" t="n"/>
      <c r="E163" s="11" t="n"/>
      <c r="F163" s="12">
        <f>IF(A163="","",SUMIFS($D$5:D163,$B$5:B163,B163,$C$5:C163,"Entrada")-SUMIFS($D$5:D163,$B$5:B163,B163,$C$5:C163,"Salida"))</f>
        <v/>
      </c>
    </row>
    <row r="164">
      <c r="A164" s="10" t="n"/>
      <c r="B164" s="11" t="n"/>
      <c r="C164" s="11" t="n"/>
      <c r="D164" s="11" t="n"/>
      <c r="E164" s="11" t="n"/>
      <c r="F164" s="12">
        <f>IF(A164="","",SUMIFS($D$5:D164,$B$5:B164,B164,$C$5:C164,"Entrada")-SUMIFS($D$5:D164,$B$5:B164,B164,$C$5:C164,"Salida"))</f>
        <v/>
      </c>
    </row>
    <row r="165">
      <c r="A165" s="10" t="n"/>
      <c r="B165" s="11" t="n"/>
      <c r="C165" s="11" t="n"/>
      <c r="D165" s="11" t="n"/>
      <c r="E165" s="11" t="n"/>
      <c r="F165" s="12">
        <f>IF(A165="","",SUMIFS($D$5:D165,$B$5:B165,B165,$C$5:C165,"Entrada")-SUMIFS($D$5:D165,$B$5:B165,B165,$C$5:C165,"Salida"))</f>
        <v/>
      </c>
    </row>
    <row r="166">
      <c r="A166" s="10" t="n"/>
      <c r="B166" s="11" t="n"/>
      <c r="C166" s="11" t="n"/>
      <c r="D166" s="11" t="n"/>
      <c r="E166" s="11" t="n"/>
      <c r="F166" s="12">
        <f>IF(A166="","",SUMIFS($D$5:D166,$B$5:B166,B166,$C$5:C166,"Entrada")-SUMIFS($D$5:D166,$B$5:B166,B166,$C$5:C166,"Salida"))</f>
        <v/>
      </c>
    </row>
    <row r="167">
      <c r="A167" s="10" t="n"/>
      <c r="B167" s="11" t="n"/>
      <c r="C167" s="11" t="n"/>
      <c r="D167" s="11" t="n"/>
      <c r="E167" s="11" t="n"/>
      <c r="F167" s="12">
        <f>IF(A167="","",SUMIFS($D$5:D167,$B$5:B167,B167,$C$5:C167,"Entrada")-SUMIFS($D$5:D167,$B$5:B167,B167,$C$5:C167,"Salida"))</f>
        <v/>
      </c>
    </row>
    <row r="168">
      <c r="A168" s="10" t="n"/>
      <c r="B168" s="11" t="n"/>
      <c r="C168" s="11" t="n"/>
      <c r="D168" s="11" t="n"/>
      <c r="E168" s="11" t="n"/>
      <c r="F168" s="12">
        <f>IF(A168="","",SUMIFS($D$5:D168,$B$5:B168,B168,$C$5:C168,"Entrada")-SUMIFS($D$5:D168,$B$5:B168,B168,$C$5:C168,"Salida"))</f>
        <v/>
      </c>
    </row>
    <row r="169">
      <c r="A169" s="10" t="n"/>
      <c r="B169" s="11" t="n"/>
      <c r="C169" s="11" t="n"/>
      <c r="D169" s="11" t="n"/>
      <c r="E169" s="11" t="n"/>
      <c r="F169" s="12">
        <f>IF(A169="","",SUMIFS($D$5:D169,$B$5:B169,B169,$C$5:C169,"Entrada")-SUMIFS($D$5:D169,$B$5:B169,B169,$C$5:C169,"Salida"))</f>
        <v/>
      </c>
    </row>
    <row r="170">
      <c r="A170" s="10" t="n"/>
      <c r="B170" s="11" t="n"/>
      <c r="C170" s="11" t="n"/>
      <c r="D170" s="11" t="n"/>
      <c r="E170" s="11" t="n"/>
      <c r="F170" s="12">
        <f>IF(A170="","",SUMIFS($D$5:D170,$B$5:B170,B170,$C$5:C170,"Entrada")-SUMIFS($D$5:D170,$B$5:B170,B170,$C$5:C170,"Salida"))</f>
        <v/>
      </c>
    </row>
    <row r="171">
      <c r="A171" s="10" t="n"/>
      <c r="B171" s="11" t="n"/>
      <c r="C171" s="11" t="n"/>
      <c r="D171" s="11" t="n"/>
      <c r="E171" s="11" t="n"/>
      <c r="F171" s="12">
        <f>IF(A171="","",SUMIFS($D$5:D171,$B$5:B171,B171,$C$5:C171,"Entrada")-SUMIFS($D$5:D171,$B$5:B171,B171,$C$5:C171,"Salida"))</f>
        <v/>
      </c>
    </row>
    <row r="172">
      <c r="A172" s="10" t="n"/>
      <c r="B172" s="11" t="n"/>
      <c r="C172" s="11" t="n"/>
      <c r="D172" s="11" t="n"/>
      <c r="E172" s="11" t="n"/>
      <c r="F172" s="12">
        <f>IF(A172="","",SUMIFS($D$5:D172,$B$5:B172,B172,$C$5:C172,"Entrada")-SUMIFS($D$5:D172,$B$5:B172,B172,$C$5:C172,"Salida"))</f>
        <v/>
      </c>
    </row>
    <row r="173">
      <c r="A173" s="10" t="n"/>
      <c r="B173" s="11" t="n"/>
      <c r="C173" s="11" t="n"/>
      <c r="D173" s="11" t="n"/>
      <c r="E173" s="11" t="n"/>
      <c r="F173" s="12">
        <f>IF(A173="","",SUMIFS($D$5:D173,$B$5:B173,B173,$C$5:C173,"Entrada")-SUMIFS($D$5:D173,$B$5:B173,B173,$C$5:C173,"Salida"))</f>
        <v/>
      </c>
    </row>
    <row r="174">
      <c r="A174" s="10" t="n"/>
      <c r="B174" s="11" t="n"/>
      <c r="C174" s="11" t="n"/>
      <c r="D174" s="11" t="n"/>
      <c r="E174" s="11" t="n"/>
      <c r="F174" s="12">
        <f>IF(A174="","",SUMIFS($D$5:D174,$B$5:B174,B174,$C$5:C174,"Entrada")-SUMIFS($D$5:D174,$B$5:B174,B174,$C$5:C174,"Salida"))</f>
        <v/>
      </c>
    </row>
    <row r="175">
      <c r="A175" s="10" t="n"/>
      <c r="B175" s="11" t="n"/>
      <c r="C175" s="11" t="n"/>
      <c r="D175" s="11" t="n"/>
      <c r="E175" s="11" t="n"/>
      <c r="F175" s="12">
        <f>IF(A175="","",SUMIFS($D$5:D175,$B$5:B175,B175,$C$5:C175,"Entrada")-SUMIFS($D$5:D175,$B$5:B175,B175,$C$5:C175,"Salida"))</f>
        <v/>
      </c>
    </row>
    <row r="176">
      <c r="A176" s="10" t="n"/>
      <c r="B176" s="11" t="n"/>
      <c r="C176" s="11" t="n"/>
      <c r="D176" s="11" t="n"/>
      <c r="E176" s="11" t="n"/>
      <c r="F176" s="12">
        <f>IF(A176="","",SUMIFS($D$5:D176,$B$5:B176,B176,$C$5:C176,"Entrada")-SUMIFS($D$5:D176,$B$5:B176,B176,$C$5:C176,"Salida"))</f>
        <v/>
      </c>
    </row>
    <row r="177">
      <c r="A177" s="10" t="n"/>
      <c r="B177" s="11" t="n"/>
      <c r="C177" s="11" t="n"/>
      <c r="D177" s="11" t="n"/>
      <c r="E177" s="11" t="n"/>
      <c r="F177" s="12">
        <f>IF(A177="","",SUMIFS($D$5:D177,$B$5:B177,B177,$C$5:C177,"Entrada")-SUMIFS($D$5:D177,$B$5:B177,B177,$C$5:C177,"Salida"))</f>
        <v/>
      </c>
    </row>
    <row r="178">
      <c r="A178" s="10" t="n"/>
      <c r="B178" s="11" t="n"/>
      <c r="C178" s="11" t="n"/>
      <c r="D178" s="11" t="n"/>
      <c r="E178" s="11" t="n"/>
      <c r="F178" s="12">
        <f>IF(A178="","",SUMIFS($D$5:D178,$B$5:B178,B178,$C$5:C178,"Entrada")-SUMIFS($D$5:D178,$B$5:B178,B178,$C$5:C178,"Salida"))</f>
        <v/>
      </c>
    </row>
    <row r="179">
      <c r="A179" s="10" t="n"/>
      <c r="B179" s="11" t="n"/>
      <c r="C179" s="11" t="n"/>
      <c r="D179" s="11" t="n"/>
      <c r="E179" s="11" t="n"/>
      <c r="F179" s="12">
        <f>IF(A179="","",SUMIFS($D$5:D179,$B$5:B179,B179,$C$5:C179,"Entrada")-SUMIFS($D$5:D179,$B$5:B179,B179,$C$5:C179,"Salida"))</f>
        <v/>
      </c>
    </row>
    <row r="180">
      <c r="A180" s="10" t="n"/>
      <c r="B180" s="11" t="n"/>
      <c r="C180" s="11" t="n"/>
      <c r="D180" s="11" t="n"/>
      <c r="E180" s="11" t="n"/>
      <c r="F180" s="12">
        <f>IF(A180="","",SUMIFS($D$5:D180,$B$5:B180,B180,$C$5:C180,"Entrada")-SUMIFS($D$5:D180,$B$5:B180,B180,$C$5:C180,"Salida"))</f>
        <v/>
      </c>
    </row>
    <row r="181">
      <c r="A181" s="10" t="n"/>
      <c r="B181" s="11" t="n"/>
      <c r="C181" s="11" t="n"/>
      <c r="D181" s="11" t="n"/>
      <c r="E181" s="11" t="n"/>
      <c r="F181" s="12">
        <f>IF(A181="","",SUMIFS($D$5:D181,$B$5:B181,B181,$C$5:C181,"Entrada")-SUMIFS($D$5:D181,$B$5:B181,B181,$C$5:C181,"Salida"))</f>
        <v/>
      </c>
    </row>
    <row r="182">
      <c r="A182" s="10" t="n"/>
      <c r="B182" s="11" t="n"/>
      <c r="C182" s="11" t="n"/>
      <c r="D182" s="11" t="n"/>
      <c r="E182" s="11" t="n"/>
      <c r="F182" s="12">
        <f>IF(A182="","",SUMIFS($D$5:D182,$B$5:B182,B182,$C$5:C182,"Entrada")-SUMIFS($D$5:D182,$B$5:B182,B182,$C$5:C182,"Salida"))</f>
        <v/>
      </c>
    </row>
    <row r="183">
      <c r="A183" s="10" t="n"/>
      <c r="B183" s="11" t="n"/>
      <c r="C183" s="11" t="n"/>
      <c r="D183" s="11" t="n"/>
      <c r="E183" s="11" t="n"/>
      <c r="F183" s="12">
        <f>IF(A183="","",SUMIFS($D$5:D183,$B$5:B183,B183,$C$5:C183,"Entrada")-SUMIFS($D$5:D183,$B$5:B183,B183,$C$5:C183,"Salida"))</f>
        <v/>
      </c>
    </row>
    <row r="184">
      <c r="A184" s="10" t="n"/>
      <c r="B184" s="11" t="n"/>
      <c r="C184" s="11" t="n"/>
      <c r="D184" s="11" t="n"/>
      <c r="E184" s="11" t="n"/>
      <c r="F184" s="12">
        <f>IF(A184="","",SUMIFS($D$5:D184,$B$5:B184,B184,$C$5:C184,"Entrada")-SUMIFS($D$5:D184,$B$5:B184,B184,$C$5:C184,"Salida"))</f>
        <v/>
      </c>
    </row>
    <row r="185">
      <c r="A185" s="10" t="n"/>
      <c r="B185" s="11" t="n"/>
      <c r="C185" s="11" t="n"/>
      <c r="D185" s="11" t="n"/>
      <c r="E185" s="11" t="n"/>
      <c r="F185" s="12">
        <f>IF(A185="","",SUMIFS($D$5:D185,$B$5:B185,B185,$C$5:C185,"Entrada")-SUMIFS($D$5:D185,$B$5:B185,B185,$C$5:C185,"Salida"))</f>
        <v/>
      </c>
    </row>
    <row r="186">
      <c r="A186" s="10" t="n"/>
      <c r="B186" s="11" t="n"/>
      <c r="C186" s="11" t="n"/>
      <c r="D186" s="11" t="n"/>
      <c r="E186" s="11" t="n"/>
      <c r="F186" s="12">
        <f>IF(A186="","",SUMIFS($D$5:D186,$B$5:B186,B186,$C$5:C186,"Entrada")-SUMIFS($D$5:D186,$B$5:B186,B186,$C$5:C186,"Salida"))</f>
        <v/>
      </c>
    </row>
    <row r="187">
      <c r="A187" s="10" t="n"/>
      <c r="B187" s="11" t="n"/>
      <c r="C187" s="11" t="n"/>
      <c r="D187" s="11" t="n"/>
      <c r="E187" s="11" t="n"/>
      <c r="F187" s="12">
        <f>IF(A187="","",SUMIFS($D$5:D187,$B$5:B187,B187,$C$5:C187,"Entrada")-SUMIFS($D$5:D187,$B$5:B187,B187,$C$5:C187,"Salida"))</f>
        <v/>
      </c>
    </row>
    <row r="188">
      <c r="A188" s="10" t="n"/>
      <c r="B188" s="11" t="n"/>
      <c r="C188" s="11" t="n"/>
      <c r="D188" s="11" t="n"/>
      <c r="E188" s="11" t="n"/>
      <c r="F188" s="12">
        <f>IF(A188="","",SUMIFS($D$5:D188,$B$5:B188,B188,$C$5:C188,"Entrada")-SUMIFS($D$5:D188,$B$5:B188,B188,$C$5:C188,"Salida"))</f>
        <v/>
      </c>
    </row>
    <row r="189">
      <c r="A189" s="10" t="n"/>
      <c r="B189" s="11" t="n"/>
      <c r="C189" s="11" t="n"/>
      <c r="D189" s="11" t="n"/>
      <c r="E189" s="11" t="n"/>
      <c r="F189" s="12">
        <f>IF(A189="","",SUMIFS($D$5:D189,$B$5:B189,B189,$C$5:C189,"Entrada")-SUMIFS($D$5:D189,$B$5:B189,B189,$C$5:C189,"Salida"))</f>
        <v/>
      </c>
    </row>
    <row r="190">
      <c r="A190" s="10" t="n"/>
      <c r="B190" s="11" t="n"/>
      <c r="C190" s="11" t="n"/>
      <c r="D190" s="11" t="n"/>
      <c r="E190" s="11" t="n"/>
      <c r="F190" s="12">
        <f>IF(A190="","",SUMIFS($D$5:D190,$B$5:B190,B190,$C$5:C190,"Entrada")-SUMIFS($D$5:D190,$B$5:B190,B190,$C$5:C190,"Salida"))</f>
        <v/>
      </c>
    </row>
    <row r="191">
      <c r="A191" s="10" t="n"/>
      <c r="B191" s="11" t="n"/>
      <c r="C191" s="11" t="n"/>
      <c r="D191" s="11" t="n"/>
      <c r="E191" s="11" t="n"/>
      <c r="F191" s="12">
        <f>IF(A191="","",SUMIFS($D$5:D191,$B$5:B191,B191,$C$5:C191,"Entrada")-SUMIFS($D$5:D191,$B$5:B191,B191,$C$5:C191,"Salida"))</f>
        <v/>
      </c>
    </row>
    <row r="192">
      <c r="A192" s="10" t="n"/>
      <c r="B192" s="11" t="n"/>
      <c r="C192" s="11" t="n"/>
      <c r="D192" s="11" t="n"/>
      <c r="E192" s="11" t="n"/>
      <c r="F192" s="12">
        <f>IF(A192="","",SUMIFS($D$5:D192,$B$5:B192,B192,$C$5:C192,"Entrada")-SUMIFS($D$5:D192,$B$5:B192,B192,$C$5:C192,"Salida"))</f>
        <v/>
      </c>
    </row>
    <row r="193">
      <c r="A193" s="10" t="n"/>
      <c r="B193" s="11" t="n"/>
      <c r="C193" s="11" t="n"/>
      <c r="D193" s="11" t="n"/>
      <c r="E193" s="11" t="n"/>
      <c r="F193" s="12">
        <f>IF(A193="","",SUMIFS($D$5:D193,$B$5:B193,B193,$C$5:C193,"Entrada")-SUMIFS($D$5:D193,$B$5:B193,B193,$C$5:C193,"Salida"))</f>
        <v/>
      </c>
    </row>
    <row r="194">
      <c r="A194" s="10" t="n"/>
      <c r="B194" s="11" t="n"/>
      <c r="C194" s="11" t="n"/>
      <c r="D194" s="11" t="n"/>
      <c r="E194" s="11" t="n"/>
      <c r="F194" s="12">
        <f>IF(A194="","",SUMIFS($D$5:D194,$B$5:B194,B194,$C$5:C194,"Entrada")-SUMIFS($D$5:D194,$B$5:B194,B194,$C$5:C194,"Salida"))</f>
        <v/>
      </c>
    </row>
    <row r="195">
      <c r="A195" s="10" t="n"/>
      <c r="B195" s="11" t="n"/>
      <c r="C195" s="11" t="n"/>
      <c r="D195" s="11" t="n"/>
      <c r="E195" s="11" t="n"/>
      <c r="F195" s="12">
        <f>IF(A195="","",SUMIFS($D$5:D195,$B$5:B195,B195,$C$5:C195,"Entrada")-SUMIFS($D$5:D195,$B$5:B195,B195,$C$5:C195,"Salida"))</f>
        <v/>
      </c>
    </row>
    <row r="196">
      <c r="A196" s="10" t="n"/>
      <c r="B196" s="11" t="n"/>
      <c r="C196" s="11" t="n"/>
      <c r="D196" s="11" t="n"/>
      <c r="E196" s="11" t="n"/>
      <c r="F196" s="12">
        <f>IF(A196="","",SUMIFS($D$5:D196,$B$5:B196,B196,$C$5:C196,"Entrada")-SUMIFS($D$5:D196,$B$5:B196,B196,$C$5:C196,"Salida"))</f>
        <v/>
      </c>
    </row>
    <row r="197">
      <c r="A197" s="10" t="n"/>
      <c r="B197" s="11" t="n"/>
      <c r="C197" s="11" t="n"/>
      <c r="D197" s="11" t="n"/>
      <c r="E197" s="11" t="n"/>
      <c r="F197" s="12">
        <f>IF(A197="","",SUMIFS($D$5:D197,$B$5:B197,B197,$C$5:C197,"Entrada")-SUMIFS($D$5:D197,$B$5:B197,B197,$C$5:C197,"Salida"))</f>
        <v/>
      </c>
    </row>
    <row r="198">
      <c r="A198" s="10" t="n"/>
      <c r="B198" s="11" t="n"/>
      <c r="C198" s="11" t="n"/>
      <c r="D198" s="11" t="n"/>
      <c r="E198" s="11" t="n"/>
      <c r="F198" s="12">
        <f>IF(A198="","",SUMIFS($D$5:D198,$B$5:B198,B198,$C$5:C198,"Entrada")-SUMIFS($D$5:D198,$B$5:B198,B198,$C$5:C198,"Salida"))</f>
        <v/>
      </c>
    </row>
    <row r="199">
      <c r="A199" s="10" t="n"/>
      <c r="B199" s="11" t="n"/>
      <c r="C199" s="11" t="n"/>
      <c r="D199" s="11" t="n"/>
      <c r="E199" s="11" t="n"/>
      <c r="F199" s="12">
        <f>IF(A199="","",SUMIFS($D$5:D199,$B$5:B199,B199,$C$5:C199,"Entrada")-SUMIFS($D$5:D199,$B$5:B199,B199,$C$5:C199,"Salida"))</f>
        <v/>
      </c>
    </row>
    <row r="200">
      <c r="A200" s="10" t="n"/>
      <c r="B200" s="11" t="n"/>
      <c r="C200" s="11" t="n"/>
      <c r="D200" s="11" t="n"/>
      <c r="E200" s="11" t="n"/>
      <c r="F200" s="12">
        <f>IF(A200="","",SUMIFS($D$5:D200,$B$5:B200,B200,$C$5:C200,"Entrada")-SUMIFS($D$5:D200,$B$5:B200,B200,$C$5:C200,"Salida"))</f>
        <v/>
      </c>
    </row>
    <row r="201">
      <c r="A201" s="10" t="n"/>
      <c r="B201" s="11" t="n"/>
      <c r="C201" s="11" t="n"/>
      <c r="D201" s="11" t="n"/>
      <c r="E201" s="11" t="n"/>
      <c r="F201" s="12">
        <f>IF(A201="","",SUMIFS($D$5:D201,$B$5:B201,B201,$C$5:C201,"Entrada")-SUMIFS($D$5:D201,$B$5:B201,B201,$C$5:C201,"Salida"))</f>
        <v/>
      </c>
    </row>
    <row r="202">
      <c r="A202" s="10" t="n"/>
      <c r="B202" s="11" t="n"/>
      <c r="C202" s="11" t="n"/>
      <c r="D202" s="11" t="n"/>
      <c r="E202" s="11" t="n"/>
      <c r="F202" s="12">
        <f>IF(A202="","",SUMIFS($D$5:D202,$B$5:B202,B202,$C$5:C202,"Entrada")-SUMIFS($D$5:D202,$B$5:B202,B202,$C$5:C202,"Salida"))</f>
        <v/>
      </c>
    </row>
    <row r="203">
      <c r="A203" s="10" t="n"/>
      <c r="B203" s="11" t="n"/>
      <c r="C203" s="11" t="n"/>
      <c r="D203" s="11" t="n"/>
      <c r="E203" s="11" t="n"/>
      <c r="F203" s="12">
        <f>IF(A203="","",SUMIFS($D$5:D203,$B$5:B203,B203,$C$5:C203,"Entrada")-SUMIFS($D$5:D203,$B$5:B203,B203,$C$5:C203,"Salida"))</f>
        <v/>
      </c>
    </row>
    <row r="204">
      <c r="A204" s="10" t="n"/>
      <c r="B204" s="11" t="n"/>
      <c r="C204" s="11" t="n"/>
      <c r="D204" s="11" t="n"/>
      <c r="E204" s="11" t="n"/>
      <c r="F204" s="12">
        <f>IF(A204="","",SUMIFS($D$5:D204,$B$5:B204,B204,$C$5:C204,"Entrada")-SUMIFS($D$5:D204,$B$5:B204,B204,$C$5:C204,"Salida"))</f>
        <v/>
      </c>
    </row>
    <row r="205">
      <c r="A205" s="10" t="n"/>
      <c r="B205" s="11" t="n"/>
      <c r="C205" s="11" t="n"/>
      <c r="D205" s="11" t="n"/>
      <c r="E205" s="11" t="n"/>
      <c r="F205" s="12">
        <f>IF(A205="","",SUMIFS($D$5:D205,$B$5:B205,B205,$C$5:C205,"Entrada")-SUMIFS($D$5:D205,$B$5:B205,B205,$C$5:C205,"Salida"))</f>
        <v/>
      </c>
    </row>
    <row r="206">
      <c r="A206" s="10" t="n"/>
      <c r="B206" s="11" t="n"/>
      <c r="C206" s="11" t="n"/>
      <c r="D206" s="11" t="n"/>
      <c r="E206" s="11" t="n"/>
      <c r="F206" s="12">
        <f>IF(A206="","",SUMIFS($D$5:D206,$B$5:B206,B206,$C$5:C206,"Entrada")-SUMIFS($D$5:D206,$B$5:B206,B206,$C$5:C206,"Salida"))</f>
        <v/>
      </c>
    </row>
    <row r="207">
      <c r="A207" s="10" t="n"/>
      <c r="B207" s="11" t="n"/>
      <c r="C207" s="11" t="n"/>
      <c r="D207" s="11" t="n"/>
      <c r="E207" s="11" t="n"/>
      <c r="F207" s="12">
        <f>IF(A207="","",SUMIFS($D$5:D207,$B$5:B207,B207,$C$5:C207,"Entrada")-SUMIFS($D$5:D207,$B$5:B207,B207,$C$5:C207,"Salida"))</f>
        <v/>
      </c>
    </row>
    <row r="208">
      <c r="A208" s="10" t="n"/>
      <c r="B208" s="11" t="n"/>
      <c r="C208" s="11" t="n"/>
      <c r="D208" s="11" t="n"/>
      <c r="E208" s="11" t="n"/>
      <c r="F208" s="12">
        <f>IF(A208="","",SUMIFS($D$5:D208,$B$5:B208,B208,$C$5:C208,"Entrada")-SUMIFS($D$5:D208,$B$5:B208,B208,$C$5:C208,"Salida"))</f>
        <v/>
      </c>
    </row>
    <row r="209">
      <c r="A209" s="10" t="n"/>
      <c r="B209" s="11" t="n"/>
      <c r="C209" s="11" t="n"/>
      <c r="D209" s="11" t="n"/>
      <c r="E209" s="11" t="n"/>
      <c r="F209" s="12">
        <f>IF(A209="","",SUMIFS($D$5:D209,$B$5:B209,B209,$C$5:C209,"Entrada")-SUMIFS($D$5:D209,$B$5:B209,B209,$C$5:C209,"Salida"))</f>
        <v/>
      </c>
    </row>
    <row r="210">
      <c r="A210" s="10" t="n"/>
      <c r="B210" s="11" t="n"/>
      <c r="C210" s="11" t="n"/>
      <c r="D210" s="11" t="n"/>
      <c r="E210" s="11" t="n"/>
      <c r="F210" s="12">
        <f>IF(A210="","",SUMIFS($D$5:D210,$B$5:B210,B210,$C$5:C210,"Entrada")-SUMIFS($D$5:D210,$B$5:B210,B210,$C$5:C210,"Salida"))</f>
        <v/>
      </c>
    </row>
    <row r="211">
      <c r="A211" s="10" t="n"/>
      <c r="B211" s="11" t="n"/>
      <c r="C211" s="11" t="n"/>
      <c r="D211" s="11" t="n"/>
      <c r="E211" s="11" t="n"/>
      <c r="F211" s="12">
        <f>IF(A211="","",SUMIFS($D$5:D211,$B$5:B211,B211,$C$5:C211,"Entrada")-SUMIFS($D$5:D211,$B$5:B211,B211,$C$5:C211,"Salida"))</f>
        <v/>
      </c>
    </row>
    <row r="212">
      <c r="A212" s="10" t="n"/>
      <c r="B212" s="11" t="n"/>
      <c r="C212" s="11" t="n"/>
      <c r="D212" s="11" t="n"/>
      <c r="E212" s="11" t="n"/>
      <c r="F212" s="12">
        <f>IF(A212="","",SUMIFS($D$5:D212,$B$5:B212,B212,$C$5:C212,"Entrada")-SUMIFS($D$5:D212,$B$5:B212,B212,$C$5:C212,"Salida"))</f>
        <v/>
      </c>
    </row>
    <row r="213">
      <c r="A213" s="10" t="n"/>
      <c r="B213" s="11" t="n"/>
      <c r="C213" s="11" t="n"/>
      <c r="D213" s="11" t="n"/>
      <c r="E213" s="11" t="n"/>
      <c r="F213" s="12">
        <f>IF(A213="","",SUMIFS($D$5:D213,$B$5:B213,B213,$C$5:C213,"Entrada")-SUMIFS($D$5:D213,$B$5:B213,B213,$C$5:C213,"Salida"))</f>
        <v/>
      </c>
    </row>
    <row r="214">
      <c r="A214" s="10" t="n"/>
      <c r="B214" s="11" t="n"/>
      <c r="C214" s="11" t="n"/>
      <c r="D214" s="11" t="n"/>
      <c r="E214" s="11" t="n"/>
      <c r="F214" s="12">
        <f>IF(A214="","",SUMIFS($D$5:D214,$B$5:B214,B214,$C$5:C214,"Entrada")-SUMIFS($D$5:D214,$B$5:B214,B214,$C$5:C214,"Salida"))</f>
        <v/>
      </c>
    </row>
    <row r="215">
      <c r="A215" s="10" t="n"/>
      <c r="B215" s="11" t="n"/>
      <c r="C215" s="11" t="n"/>
      <c r="D215" s="11" t="n"/>
      <c r="E215" s="11" t="n"/>
      <c r="F215" s="12">
        <f>IF(A215="","",SUMIFS($D$5:D215,$B$5:B215,B215,$C$5:C215,"Entrada")-SUMIFS($D$5:D215,$B$5:B215,B215,$C$5:C215,"Salida"))</f>
        <v/>
      </c>
    </row>
    <row r="216">
      <c r="A216" s="10" t="n"/>
      <c r="B216" s="11" t="n"/>
      <c r="C216" s="11" t="n"/>
      <c r="D216" s="11" t="n"/>
      <c r="E216" s="11" t="n"/>
      <c r="F216" s="12">
        <f>IF(A216="","",SUMIFS($D$5:D216,$B$5:B216,B216,$C$5:C216,"Entrada")-SUMIFS($D$5:D216,$B$5:B216,B216,$C$5:C216,"Salida"))</f>
        <v/>
      </c>
    </row>
    <row r="217">
      <c r="A217" s="10" t="n"/>
      <c r="B217" s="11" t="n"/>
      <c r="C217" s="11" t="n"/>
      <c r="D217" s="11" t="n"/>
      <c r="E217" s="11" t="n"/>
      <c r="F217" s="12">
        <f>IF(A217="","",SUMIFS($D$5:D217,$B$5:B217,B217,$C$5:C217,"Entrada")-SUMIFS($D$5:D217,$B$5:B217,B217,$C$5:C217,"Salida"))</f>
        <v/>
      </c>
    </row>
    <row r="218">
      <c r="A218" s="10" t="n"/>
      <c r="B218" s="11" t="n"/>
      <c r="C218" s="11" t="n"/>
      <c r="D218" s="11" t="n"/>
      <c r="E218" s="11" t="n"/>
      <c r="F218" s="12">
        <f>IF(A218="","",SUMIFS($D$5:D218,$B$5:B218,B218,$C$5:C218,"Entrada")-SUMIFS($D$5:D218,$B$5:B218,B218,$C$5:C218,"Salida"))</f>
        <v/>
      </c>
    </row>
    <row r="219">
      <c r="A219" s="10" t="n"/>
      <c r="B219" s="11" t="n"/>
      <c r="C219" s="11" t="n"/>
      <c r="D219" s="11" t="n"/>
      <c r="E219" s="11" t="n"/>
      <c r="F219" s="12">
        <f>IF(A219="","",SUMIFS($D$5:D219,$B$5:B219,B219,$C$5:C219,"Entrada")-SUMIFS($D$5:D219,$B$5:B219,B219,$C$5:C219,"Salida"))</f>
        <v/>
      </c>
    </row>
    <row r="220">
      <c r="A220" s="10" t="n"/>
      <c r="B220" s="11" t="n"/>
      <c r="C220" s="11" t="n"/>
      <c r="D220" s="11" t="n"/>
      <c r="E220" s="11" t="n"/>
      <c r="F220" s="12">
        <f>IF(A220="","",SUMIFS($D$5:D220,$B$5:B220,B220,$C$5:C220,"Entrada")-SUMIFS($D$5:D220,$B$5:B220,B220,$C$5:C220,"Salida"))</f>
        <v/>
      </c>
    </row>
    <row r="221">
      <c r="A221" s="10" t="n"/>
      <c r="B221" s="11" t="n"/>
      <c r="C221" s="11" t="n"/>
      <c r="D221" s="11" t="n"/>
      <c r="E221" s="11" t="n"/>
      <c r="F221" s="12">
        <f>IF(A221="","",SUMIFS($D$5:D221,$B$5:B221,B221,$C$5:C221,"Entrada")-SUMIFS($D$5:D221,$B$5:B221,B221,$C$5:C221,"Salida"))</f>
        <v/>
      </c>
    </row>
    <row r="222">
      <c r="A222" s="10" t="n"/>
      <c r="B222" s="11" t="n"/>
      <c r="C222" s="11" t="n"/>
      <c r="D222" s="11" t="n"/>
      <c r="E222" s="11" t="n"/>
      <c r="F222" s="12">
        <f>IF(A222="","",SUMIFS($D$5:D222,$B$5:B222,B222,$C$5:C222,"Entrada")-SUMIFS($D$5:D222,$B$5:B222,B222,$C$5:C222,"Salida"))</f>
        <v/>
      </c>
    </row>
    <row r="223">
      <c r="A223" s="10" t="n"/>
      <c r="B223" s="11" t="n"/>
      <c r="C223" s="11" t="n"/>
      <c r="D223" s="11" t="n"/>
      <c r="E223" s="11" t="n"/>
      <c r="F223" s="12">
        <f>IF(A223="","",SUMIFS($D$5:D223,$B$5:B223,B223,$C$5:C223,"Entrada")-SUMIFS($D$5:D223,$B$5:B223,B223,$C$5:C223,"Salida"))</f>
        <v/>
      </c>
    </row>
    <row r="224">
      <c r="A224" s="10" t="n"/>
      <c r="B224" s="11" t="n"/>
      <c r="C224" s="11" t="n"/>
      <c r="D224" s="11" t="n"/>
      <c r="E224" s="11" t="n"/>
      <c r="F224" s="12">
        <f>IF(A224="","",SUMIFS($D$5:D224,$B$5:B224,B224,$C$5:C224,"Entrada")-SUMIFS($D$5:D224,$B$5:B224,B224,$C$5:C224,"Salida"))</f>
        <v/>
      </c>
    </row>
    <row r="225">
      <c r="A225" s="10" t="n"/>
      <c r="B225" s="11" t="n"/>
      <c r="C225" s="11" t="n"/>
      <c r="D225" s="11" t="n"/>
      <c r="E225" s="11" t="n"/>
      <c r="F225" s="12">
        <f>IF(A225="","",SUMIFS($D$5:D225,$B$5:B225,B225,$C$5:C225,"Entrada")-SUMIFS($D$5:D225,$B$5:B225,B225,$C$5:C225,"Salida"))</f>
        <v/>
      </c>
    </row>
    <row r="226">
      <c r="A226" s="10" t="n"/>
      <c r="B226" s="11" t="n"/>
      <c r="C226" s="11" t="n"/>
      <c r="D226" s="11" t="n"/>
      <c r="E226" s="11" t="n"/>
      <c r="F226" s="12">
        <f>IF(A226="","",SUMIFS($D$5:D226,$B$5:B226,B226,$C$5:C226,"Entrada")-SUMIFS($D$5:D226,$B$5:B226,B226,$C$5:C226,"Salida"))</f>
        <v/>
      </c>
    </row>
    <row r="227">
      <c r="A227" s="10" t="n"/>
      <c r="B227" s="11" t="n"/>
      <c r="C227" s="11" t="n"/>
      <c r="D227" s="11" t="n"/>
      <c r="E227" s="11" t="n"/>
      <c r="F227" s="12">
        <f>IF(A227="","",SUMIFS($D$5:D227,$B$5:B227,B227,$C$5:C227,"Entrada")-SUMIFS($D$5:D227,$B$5:B227,B227,$C$5:C227,"Salida"))</f>
        <v/>
      </c>
    </row>
    <row r="228">
      <c r="A228" s="10" t="n"/>
      <c r="B228" s="11" t="n"/>
      <c r="C228" s="11" t="n"/>
      <c r="D228" s="11" t="n"/>
      <c r="E228" s="11" t="n"/>
      <c r="F228" s="12">
        <f>IF(A228="","",SUMIFS($D$5:D228,$B$5:B228,B228,$C$5:C228,"Entrada")-SUMIFS($D$5:D228,$B$5:B228,B228,$C$5:C228,"Salida"))</f>
        <v/>
      </c>
    </row>
    <row r="229">
      <c r="A229" s="10" t="n"/>
      <c r="B229" s="11" t="n"/>
      <c r="C229" s="11" t="n"/>
      <c r="D229" s="11" t="n"/>
      <c r="E229" s="11" t="n"/>
      <c r="F229" s="12">
        <f>IF(A229="","",SUMIFS($D$5:D229,$B$5:B229,B229,$C$5:C229,"Entrada")-SUMIFS($D$5:D229,$B$5:B229,B229,$C$5:C229,"Salida"))</f>
        <v/>
      </c>
    </row>
    <row r="230">
      <c r="A230" s="10" t="n"/>
      <c r="B230" s="11" t="n"/>
      <c r="C230" s="11" t="n"/>
      <c r="D230" s="11" t="n"/>
      <c r="E230" s="11" t="n"/>
      <c r="F230" s="12">
        <f>IF(A230="","",SUMIFS($D$5:D230,$B$5:B230,B230,$C$5:C230,"Entrada")-SUMIFS($D$5:D230,$B$5:B230,B230,$C$5:C230,"Salida"))</f>
        <v/>
      </c>
    </row>
    <row r="231">
      <c r="A231" s="10" t="n"/>
      <c r="B231" s="11" t="n"/>
      <c r="C231" s="11" t="n"/>
      <c r="D231" s="11" t="n"/>
      <c r="E231" s="11" t="n"/>
      <c r="F231" s="12">
        <f>IF(A231="","",SUMIFS($D$5:D231,$B$5:B231,B231,$C$5:C231,"Entrada")-SUMIFS($D$5:D231,$B$5:B231,B231,$C$5:C231,"Salida"))</f>
        <v/>
      </c>
    </row>
    <row r="232">
      <c r="A232" s="10" t="n"/>
      <c r="B232" s="11" t="n"/>
      <c r="C232" s="11" t="n"/>
      <c r="D232" s="11" t="n"/>
      <c r="E232" s="11" t="n"/>
      <c r="F232" s="12">
        <f>IF(A232="","",SUMIFS($D$5:D232,$B$5:B232,B232,$C$5:C232,"Entrada")-SUMIFS($D$5:D232,$B$5:B232,B232,$C$5:C232,"Salida"))</f>
        <v/>
      </c>
    </row>
    <row r="233">
      <c r="A233" s="10" t="n"/>
      <c r="B233" s="11" t="n"/>
      <c r="C233" s="11" t="n"/>
      <c r="D233" s="11" t="n"/>
      <c r="E233" s="11" t="n"/>
      <c r="F233" s="12">
        <f>IF(A233="","",SUMIFS($D$5:D233,$B$5:B233,B233,$C$5:C233,"Entrada")-SUMIFS($D$5:D233,$B$5:B233,B233,$C$5:C233,"Salida"))</f>
        <v/>
      </c>
    </row>
    <row r="234">
      <c r="A234" s="10" t="n"/>
      <c r="B234" s="11" t="n"/>
      <c r="C234" s="11" t="n"/>
      <c r="D234" s="11" t="n"/>
      <c r="E234" s="11" t="n"/>
      <c r="F234" s="12">
        <f>IF(A234="","",SUMIFS($D$5:D234,$B$5:B234,B234,$C$5:C234,"Entrada")-SUMIFS($D$5:D234,$B$5:B234,B234,$C$5:C234,"Salida"))</f>
        <v/>
      </c>
    </row>
    <row r="235">
      <c r="A235" s="10" t="n"/>
      <c r="B235" s="11" t="n"/>
      <c r="C235" s="11" t="n"/>
      <c r="D235" s="11" t="n"/>
      <c r="E235" s="11" t="n"/>
      <c r="F235" s="12">
        <f>IF(A235="","",SUMIFS($D$5:D235,$B$5:B235,B235,$C$5:C235,"Entrada")-SUMIFS($D$5:D235,$B$5:B235,B235,$C$5:C235,"Salida"))</f>
        <v/>
      </c>
    </row>
    <row r="236">
      <c r="A236" s="10" t="n"/>
      <c r="B236" s="11" t="n"/>
      <c r="C236" s="11" t="n"/>
      <c r="D236" s="11" t="n"/>
      <c r="E236" s="11" t="n"/>
      <c r="F236" s="12">
        <f>IF(A236="","",SUMIFS($D$5:D236,$B$5:B236,B236,$C$5:C236,"Entrada")-SUMIFS($D$5:D236,$B$5:B236,B236,$C$5:C236,"Salida"))</f>
        <v/>
      </c>
    </row>
    <row r="237">
      <c r="A237" s="10" t="n"/>
      <c r="B237" s="11" t="n"/>
      <c r="C237" s="11" t="n"/>
      <c r="D237" s="11" t="n"/>
      <c r="E237" s="11" t="n"/>
      <c r="F237" s="12">
        <f>IF(A237="","",SUMIFS($D$5:D237,$B$5:B237,B237,$C$5:C237,"Entrada")-SUMIFS($D$5:D237,$B$5:B237,B237,$C$5:C237,"Salida"))</f>
        <v/>
      </c>
    </row>
    <row r="238">
      <c r="A238" s="10" t="n"/>
      <c r="B238" s="11" t="n"/>
      <c r="C238" s="11" t="n"/>
      <c r="D238" s="11" t="n"/>
      <c r="E238" s="11" t="n"/>
      <c r="F238" s="12">
        <f>IF(A238="","",SUMIFS($D$5:D238,$B$5:B238,B238,$C$5:C238,"Entrada")-SUMIFS($D$5:D238,$B$5:B238,B238,$C$5:C238,"Salida"))</f>
        <v/>
      </c>
    </row>
    <row r="239">
      <c r="A239" s="10" t="n"/>
      <c r="B239" s="11" t="n"/>
      <c r="C239" s="11" t="n"/>
      <c r="D239" s="11" t="n"/>
      <c r="E239" s="11" t="n"/>
      <c r="F239" s="12">
        <f>IF(A239="","",SUMIFS($D$5:D239,$B$5:B239,B239,$C$5:C239,"Entrada")-SUMIFS($D$5:D239,$B$5:B239,B239,$C$5:C239,"Salida"))</f>
        <v/>
      </c>
    </row>
    <row r="240">
      <c r="A240" s="10" t="n"/>
      <c r="B240" s="11" t="n"/>
      <c r="C240" s="11" t="n"/>
      <c r="D240" s="11" t="n"/>
      <c r="E240" s="11" t="n"/>
      <c r="F240" s="12">
        <f>IF(A240="","",SUMIFS($D$5:D240,$B$5:B240,B240,$C$5:C240,"Entrada")-SUMIFS($D$5:D240,$B$5:B240,B240,$C$5:C240,"Salida"))</f>
        <v/>
      </c>
    </row>
    <row r="241">
      <c r="A241" s="10" t="n"/>
      <c r="B241" s="11" t="n"/>
      <c r="C241" s="11" t="n"/>
      <c r="D241" s="11" t="n"/>
      <c r="E241" s="11" t="n"/>
      <c r="F241" s="12">
        <f>IF(A241="","",SUMIFS($D$5:D241,$B$5:B241,B241,$C$5:C241,"Entrada")-SUMIFS($D$5:D241,$B$5:B241,B241,$C$5:C241,"Salida"))</f>
        <v/>
      </c>
    </row>
    <row r="242">
      <c r="A242" s="10" t="n"/>
      <c r="B242" s="11" t="n"/>
      <c r="C242" s="11" t="n"/>
      <c r="D242" s="11" t="n"/>
      <c r="E242" s="11" t="n"/>
      <c r="F242" s="12">
        <f>IF(A242="","",SUMIFS($D$5:D242,$B$5:B242,B242,$C$5:C242,"Entrada")-SUMIFS($D$5:D242,$B$5:B242,B242,$C$5:C242,"Salida"))</f>
        <v/>
      </c>
    </row>
    <row r="243">
      <c r="A243" s="10" t="n"/>
      <c r="B243" s="11" t="n"/>
      <c r="C243" s="11" t="n"/>
      <c r="D243" s="11" t="n"/>
      <c r="E243" s="11" t="n"/>
      <c r="F243" s="12">
        <f>IF(A243="","",SUMIFS($D$5:D243,$B$5:B243,B243,$C$5:C243,"Entrada")-SUMIFS($D$5:D243,$B$5:B243,B243,$C$5:C243,"Salida"))</f>
        <v/>
      </c>
    </row>
    <row r="244">
      <c r="A244" s="10" t="n"/>
      <c r="B244" s="11" t="n"/>
      <c r="C244" s="11" t="n"/>
      <c r="D244" s="11" t="n"/>
      <c r="E244" s="11" t="n"/>
      <c r="F244" s="12">
        <f>IF(A244="","",SUMIFS($D$5:D244,$B$5:B244,B244,$C$5:C244,"Entrada")-SUMIFS($D$5:D244,$B$5:B244,B244,$C$5:C244,"Salida"))</f>
        <v/>
      </c>
    </row>
    <row r="245">
      <c r="A245" s="10" t="n"/>
      <c r="B245" s="11" t="n"/>
      <c r="C245" s="11" t="n"/>
      <c r="D245" s="11" t="n"/>
      <c r="E245" s="11" t="n"/>
      <c r="F245" s="12">
        <f>IF(A245="","",SUMIFS($D$5:D245,$B$5:B245,B245,$C$5:C245,"Entrada")-SUMIFS($D$5:D245,$B$5:B245,B245,$C$5:C245,"Salida"))</f>
        <v/>
      </c>
    </row>
    <row r="246">
      <c r="A246" s="10" t="n"/>
      <c r="B246" s="11" t="n"/>
      <c r="C246" s="11" t="n"/>
      <c r="D246" s="11" t="n"/>
      <c r="E246" s="11" t="n"/>
      <c r="F246" s="12">
        <f>IF(A246="","",SUMIFS($D$5:D246,$B$5:B246,B246,$C$5:C246,"Entrada")-SUMIFS($D$5:D246,$B$5:B246,B246,$C$5:C246,"Salida"))</f>
        <v/>
      </c>
    </row>
    <row r="247">
      <c r="A247" s="10" t="n"/>
      <c r="B247" s="11" t="n"/>
      <c r="C247" s="11" t="n"/>
      <c r="D247" s="11" t="n"/>
      <c r="E247" s="11" t="n"/>
      <c r="F247" s="12">
        <f>IF(A247="","",SUMIFS($D$5:D247,$B$5:B247,B247,$C$5:C247,"Entrada")-SUMIFS($D$5:D247,$B$5:B247,B247,$C$5:C247,"Salida"))</f>
        <v/>
      </c>
    </row>
    <row r="248">
      <c r="A248" s="10" t="n"/>
      <c r="B248" s="11" t="n"/>
      <c r="C248" s="11" t="n"/>
      <c r="D248" s="11" t="n"/>
      <c r="E248" s="11" t="n"/>
      <c r="F248" s="12">
        <f>IF(A248="","",SUMIFS($D$5:D248,$B$5:B248,B248,$C$5:C248,"Entrada")-SUMIFS($D$5:D248,$B$5:B248,B248,$C$5:C248,"Salida"))</f>
        <v/>
      </c>
    </row>
    <row r="249">
      <c r="A249" s="10" t="n"/>
      <c r="B249" s="11" t="n"/>
      <c r="C249" s="11" t="n"/>
      <c r="D249" s="11" t="n"/>
      <c r="E249" s="11" t="n"/>
      <c r="F249" s="12">
        <f>IF(A249="","",SUMIFS($D$5:D249,$B$5:B249,B249,$C$5:C249,"Entrada")-SUMIFS($D$5:D249,$B$5:B249,B249,$C$5:C249,"Salida"))</f>
        <v/>
      </c>
    </row>
    <row r="250">
      <c r="A250" s="10" t="n"/>
      <c r="B250" s="11" t="n"/>
      <c r="C250" s="11" t="n"/>
      <c r="D250" s="11" t="n"/>
      <c r="E250" s="11" t="n"/>
      <c r="F250" s="12">
        <f>IF(A250="","",SUMIFS($D$5:D250,$B$5:B250,B250,$C$5:C250,"Entrada")-SUMIFS($D$5:D250,$B$5:B250,B250,$C$5:C250,"Salida"))</f>
        <v/>
      </c>
    </row>
    <row r="251">
      <c r="A251" s="10" t="n"/>
      <c r="B251" s="11" t="n"/>
      <c r="C251" s="11" t="n"/>
      <c r="D251" s="11" t="n"/>
      <c r="E251" s="11" t="n"/>
      <c r="F251" s="12">
        <f>IF(A251="","",SUMIFS($D$5:D251,$B$5:B251,B251,$C$5:C251,"Entrada")-SUMIFS($D$5:D251,$B$5:B251,B251,$C$5:C251,"Salida"))</f>
        <v/>
      </c>
    </row>
    <row r="252">
      <c r="A252" s="10" t="n"/>
      <c r="B252" s="11" t="n"/>
      <c r="C252" s="11" t="n"/>
      <c r="D252" s="11" t="n"/>
      <c r="E252" s="11" t="n"/>
      <c r="F252" s="12">
        <f>IF(A252="","",SUMIFS($D$5:D252,$B$5:B252,B252,$C$5:C252,"Entrada")-SUMIFS($D$5:D252,$B$5:B252,B252,$C$5:C252,"Salida"))</f>
        <v/>
      </c>
    </row>
    <row r="253">
      <c r="A253" s="10" t="n"/>
      <c r="B253" s="11" t="n"/>
      <c r="C253" s="11" t="n"/>
      <c r="D253" s="11" t="n"/>
      <c r="E253" s="11" t="n"/>
      <c r="F253" s="12">
        <f>IF(A253="","",SUMIFS($D$5:D253,$B$5:B253,B253,$C$5:C253,"Entrada")-SUMIFS($D$5:D253,$B$5:B253,B253,$C$5:C253,"Salida"))</f>
        <v/>
      </c>
    </row>
    <row r="254">
      <c r="A254" s="10" t="n"/>
      <c r="B254" s="11" t="n"/>
      <c r="C254" s="11" t="n"/>
      <c r="D254" s="11" t="n"/>
      <c r="E254" s="11" t="n"/>
      <c r="F254" s="12">
        <f>IF(A254="","",SUMIFS($D$5:D254,$B$5:B254,B254,$C$5:C254,"Entrada")-SUMIFS($D$5:D254,$B$5:B254,B254,$C$5:C254,"Salida"))</f>
        <v/>
      </c>
    </row>
    <row r="255">
      <c r="A255" s="10" t="n"/>
      <c r="B255" s="11" t="n"/>
      <c r="C255" s="11" t="n"/>
      <c r="D255" s="11" t="n"/>
      <c r="E255" s="11" t="n"/>
      <c r="F255" s="12">
        <f>IF(A255="","",SUMIFS($D$5:D255,$B$5:B255,B255,$C$5:C255,"Entrada")-SUMIFS($D$5:D255,$B$5:B255,B255,$C$5:C255,"Salida"))</f>
        <v/>
      </c>
    </row>
    <row r="256">
      <c r="A256" s="10" t="n"/>
      <c r="B256" s="11" t="n"/>
      <c r="C256" s="11" t="n"/>
      <c r="D256" s="11" t="n"/>
      <c r="E256" s="11" t="n"/>
      <c r="F256" s="12">
        <f>IF(A256="","",SUMIFS($D$5:D256,$B$5:B256,B256,$C$5:C256,"Entrada")-SUMIFS($D$5:D256,$B$5:B256,B256,$C$5:C256,"Salida"))</f>
        <v/>
      </c>
    </row>
    <row r="257">
      <c r="A257" s="10" t="n"/>
      <c r="B257" s="11" t="n"/>
      <c r="C257" s="11" t="n"/>
      <c r="D257" s="11" t="n"/>
      <c r="E257" s="11" t="n"/>
      <c r="F257" s="12">
        <f>IF(A257="","",SUMIFS($D$5:D257,$B$5:B257,B257,$C$5:C257,"Entrada")-SUMIFS($D$5:D257,$B$5:B257,B257,$C$5:C257,"Salida"))</f>
        <v/>
      </c>
    </row>
    <row r="258">
      <c r="A258" s="10" t="n"/>
      <c r="B258" s="11" t="n"/>
      <c r="C258" s="11" t="n"/>
      <c r="D258" s="11" t="n"/>
      <c r="E258" s="11" t="n"/>
      <c r="F258" s="12">
        <f>IF(A258="","",SUMIFS($D$5:D258,$B$5:B258,B258,$C$5:C258,"Entrada")-SUMIFS($D$5:D258,$B$5:B258,B258,$C$5:C258,"Salida"))</f>
        <v/>
      </c>
    </row>
    <row r="259">
      <c r="A259" s="10" t="n"/>
      <c r="B259" s="11" t="n"/>
      <c r="C259" s="11" t="n"/>
      <c r="D259" s="11" t="n"/>
      <c r="E259" s="11" t="n"/>
      <c r="F259" s="12">
        <f>IF(A259="","",SUMIFS($D$5:D259,$B$5:B259,B259,$C$5:C259,"Entrada")-SUMIFS($D$5:D259,$B$5:B259,B259,$C$5:C259,"Salida"))</f>
        <v/>
      </c>
    </row>
    <row r="260">
      <c r="A260" s="10" t="n"/>
      <c r="B260" s="11" t="n"/>
      <c r="C260" s="11" t="n"/>
      <c r="D260" s="11" t="n"/>
      <c r="E260" s="11" t="n"/>
      <c r="F260" s="12">
        <f>IF(A260="","",SUMIFS($D$5:D260,$B$5:B260,B260,$C$5:C260,"Entrada")-SUMIFS($D$5:D260,$B$5:B260,B260,$C$5:C260,"Salida"))</f>
        <v/>
      </c>
    </row>
    <row r="261">
      <c r="A261" s="10" t="n"/>
      <c r="B261" s="11" t="n"/>
      <c r="C261" s="11" t="n"/>
      <c r="D261" s="11" t="n"/>
      <c r="E261" s="11" t="n"/>
      <c r="F261" s="12">
        <f>IF(A261="","",SUMIFS($D$5:D261,$B$5:B261,B261,$C$5:C261,"Entrada")-SUMIFS($D$5:D261,$B$5:B261,B261,$C$5:C261,"Salida"))</f>
        <v/>
      </c>
    </row>
    <row r="262">
      <c r="A262" s="10" t="n"/>
      <c r="B262" s="11" t="n"/>
      <c r="C262" s="11" t="n"/>
      <c r="D262" s="11" t="n"/>
      <c r="E262" s="11" t="n"/>
      <c r="F262" s="12">
        <f>IF(A262="","",SUMIFS($D$5:D262,$B$5:B262,B262,$C$5:C262,"Entrada")-SUMIFS($D$5:D262,$B$5:B262,B262,$C$5:C262,"Salida"))</f>
        <v/>
      </c>
    </row>
    <row r="263">
      <c r="A263" s="10" t="n"/>
      <c r="B263" s="11" t="n"/>
      <c r="C263" s="11" t="n"/>
      <c r="D263" s="11" t="n"/>
      <c r="E263" s="11" t="n"/>
      <c r="F263" s="12">
        <f>IF(A263="","",SUMIFS($D$5:D263,$B$5:B263,B263,$C$5:C263,"Entrada")-SUMIFS($D$5:D263,$B$5:B263,B263,$C$5:C263,"Salida"))</f>
        <v/>
      </c>
    </row>
    <row r="264">
      <c r="A264" s="10" t="n"/>
      <c r="B264" s="11" t="n"/>
      <c r="C264" s="11" t="n"/>
      <c r="D264" s="11" t="n"/>
      <c r="E264" s="11" t="n"/>
      <c r="F264" s="12">
        <f>IF(A264="","",SUMIFS($D$5:D264,$B$5:B264,B264,$C$5:C264,"Entrada")-SUMIFS($D$5:D264,$B$5:B264,B264,$C$5:C264,"Salida"))</f>
        <v/>
      </c>
    </row>
    <row r="265">
      <c r="A265" s="10" t="n"/>
      <c r="B265" s="11" t="n"/>
      <c r="C265" s="11" t="n"/>
      <c r="D265" s="11" t="n"/>
      <c r="E265" s="11" t="n"/>
      <c r="F265" s="12">
        <f>IF(A265="","",SUMIFS($D$5:D265,$B$5:B265,B265,$C$5:C265,"Entrada")-SUMIFS($D$5:D265,$B$5:B265,B265,$C$5:C265,"Salida"))</f>
        <v/>
      </c>
    </row>
    <row r="266">
      <c r="A266" s="10" t="n"/>
      <c r="B266" s="11" t="n"/>
      <c r="C266" s="11" t="n"/>
      <c r="D266" s="11" t="n"/>
      <c r="E266" s="11" t="n"/>
      <c r="F266" s="12">
        <f>IF(A266="","",SUMIFS($D$5:D266,$B$5:B266,B266,$C$5:C266,"Entrada")-SUMIFS($D$5:D266,$B$5:B266,B266,$C$5:C266,"Salida"))</f>
        <v/>
      </c>
    </row>
    <row r="267">
      <c r="A267" s="10" t="n"/>
      <c r="B267" s="11" t="n"/>
      <c r="C267" s="11" t="n"/>
      <c r="D267" s="11" t="n"/>
      <c r="E267" s="11" t="n"/>
      <c r="F267" s="12">
        <f>IF(A267="","",SUMIFS($D$5:D267,$B$5:B267,B267,$C$5:C267,"Entrada")-SUMIFS($D$5:D267,$B$5:B267,B267,$C$5:C267,"Salida"))</f>
        <v/>
      </c>
    </row>
    <row r="268">
      <c r="A268" s="10" t="n"/>
      <c r="B268" s="11" t="n"/>
      <c r="C268" s="11" t="n"/>
      <c r="D268" s="11" t="n"/>
      <c r="E268" s="11" t="n"/>
      <c r="F268" s="12">
        <f>IF(A268="","",SUMIFS($D$5:D268,$B$5:B268,B268,$C$5:C268,"Entrada")-SUMIFS($D$5:D268,$B$5:B268,B268,$C$5:C268,"Salida"))</f>
        <v/>
      </c>
    </row>
    <row r="269">
      <c r="A269" s="10" t="n"/>
      <c r="B269" s="11" t="n"/>
      <c r="C269" s="11" t="n"/>
      <c r="D269" s="11" t="n"/>
      <c r="E269" s="11" t="n"/>
      <c r="F269" s="12">
        <f>IF(A269="","",SUMIFS($D$5:D269,$B$5:B269,B269,$C$5:C269,"Entrada")-SUMIFS($D$5:D269,$B$5:B269,B269,$C$5:C269,"Salida"))</f>
        <v/>
      </c>
    </row>
    <row r="270">
      <c r="A270" s="10" t="n"/>
      <c r="B270" s="11" t="n"/>
      <c r="C270" s="11" t="n"/>
      <c r="D270" s="11" t="n"/>
      <c r="E270" s="11" t="n"/>
      <c r="F270" s="12">
        <f>IF(A270="","",SUMIFS($D$5:D270,$B$5:B270,B270,$C$5:C270,"Entrada")-SUMIFS($D$5:D270,$B$5:B270,B270,$C$5:C270,"Salida"))</f>
        <v/>
      </c>
    </row>
    <row r="271">
      <c r="A271" s="10" t="n"/>
      <c r="B271" s="11" t="n"/>
      <c r="C271" s="11" t="n"/>
      <c r="D271" s="11" t="n"/>
      <c r="E271" s="11" t="n"/>
      <c r="F271" s="12">
        <f>IF(A271="","",SUMIFS($D$5:D271,$B$5:B271,B271,$C$5:C271,"Entrada")-SUMIFS($D$5:D271,$B$5:B271,B271,$C$5:C271,"Salida"))</f>
        <v/>
      </c>
    </row>
    <row r="272">
      <c r="A272" s="10" t="n"/>
      <c r="B272" s="11" t="n"/>
      <c r="C272" s="11" t="n"/>
      <c r="D272" s="11" t="n"/>
      <c r="E272" s="11" t="n"/>
      <c r="F272" s="12">
        <f>IF(A272="","",SUMIFS($D$5:D272,$B$5:B272,B272,$C$5:C272,"Entrada")-SUMIFS($D$5:D272,$B$5:B272,B272,$C$5:C272,"Salida"))</f>
        <v/>
      </c>
    </row>
    <row r="273">
      <c r="A273" s="10" t="n"/>
      <c r="B273" s="11" t="n"/>
      <c r="C273" s="11" t="n"/>
      <c r="D273" s="11" t="n"/>
      <c r="E273" s="11" t="n"/>
      <c r="F273" s="12">
        <f>IF(A273="","",SUMIFS($D$5:D273,$B$5:B273,B273,$C$5:C273,"Entrada")-SUMIFS($D$5:D273,$B$5:B273,B273,$C$5:C273,"Salida"))</f>
        <v/>
      </c>
    </row>
    <row r="274">
      <c r="A274" s="10" t="n"/>
      <c r="B274" s="11" t="n"/>
      <c r="C274" s="11" t="n"/>
      <c r="D274" s="11" t="n"/>
      <c r="E274" s="11" t="n"/>
      <c r="F274" s="12">
        <f>IF(A274="","",SUMIFS($D$5:D274,$B$5:B274,B274,$C$5:C274,"Entrada")-SUMIFS($D$5:D274,$B$5:B274,B274,$C$5:C274,"Salida"))</f>
        <v/>
      </c>
    </row>
    <row r="275">
      <c r="A275" s="10" t="n"/>
      <c r="B275" s="11" t="n"/>
      <c r="C275" s="11" t="n"/>
      <c r="D275" s="11" t="n"/>
      <c r="E275" s="11" t="n"/>
      <c r="F275" s="12">
        <f>IF(A275="","",SUMIFS($D$5:D275,$B$5:B275,B275,$C$5:C275,"Entrada")-SUMIFS($D$5:D275,$B$5:B275,B275,$C$5:C275,"Salida"))</f>
        <v/>
      </c>
    </row>
    <row r="276">
      <c r="A276" s="10" t="n"/>
      <c r="B276" s="11" t="n"/>
      <c r="C276" s="11" t="n"/>
      <c r="D276" s="11" t="n"/>
      <c r="E276" s="11" t="n"/>
      <c r="F276" s="12">
        <f>IF(A276="","",SUMIFS($D$5:D276,$B$5:B276,B276,$C$5:C276,"Entrada")-SUMIFS($D$5:D276,$B$5:B276,B276,$C$5:C276,"Salida"))</f>
        <v/>
      </c>
    </row>
    <row r="277">
      <c r="A277" s="10" t="n"/>
      <c r="B277" s="11" t="n"/>
      <c r="C277" s="11" t="n"/>
      <c r="D277" s="11" t="n"/>
      <c r="E277" s="11" t="n"/>
      <c r="F277" s="12">
        <f>IF(A277="","",SUMIFS($D$5:D277,$B$5:B277,B277,$C$5:C277,"Entrada")-SUMIFS($D$5:D277,$B$5:B277,B277,$C$5:C277,"Salida"))</f>
        <v/>
      </c>
    </row>
    <row r="278">
      <c r="A278" s="10" t="n"/>
      <c r="B278" s="11" t="n"/>
      <c r="C278" s="11" t="n"/>
      <c r="D278" s="11" t="n"/>
      <c r="E278" s="11" t="n"/>
      <c r="F278" s="12">
        <f>IF(A278="","",SUMIFS($D$5:D278,$B$5:B278,B278,$C$5:C278,"Entrada")-SUMIFS($D$5:D278,$B$5:B278,B278,$C$5:C278,"Salida"))</f>
        <v/>
      </c>
    </row>
    <row r="279">
      <c r="A279" s="10" t="n"/>
      <c r="B279" s="11" t="n"/>
      <c r="C279" s="11" t="n"/>
      <c r="D279" s="11" t="n"/>
      <c r="E279" s="11" t="n"/>
      <c r="F279" s="12">
        <f>IF(A279="","",SUMIFS($D$5:D279,$B$5:B279,B279,$C$5:C279,"Entrada")-SUMIFS($D$5:D279,$B$5:B279,B279,$C$5:C279,"Salida"))</f>
        <v/>
      </c>
    </row>
    <row r="280">
      <c r="A280" s="10" t="n"/>
      <c r="B280" s="11" t="n"/>
      <c r="C280" s="11" t="n"/>
      <c r="D280" s="11" t="n"/>
      <c r="E280" s="11" t="n"/>
      <c r="F280" s="12">
        <f>IF(A280="","",SUMIFS($D$5:D280,$B$5:B280,B280,$C$5:C280,"Entrada")-SUMIFS($D$5:D280,$B$5:B280,B280,$C$5:C280,"Salida"))</f>
        <v/>
      </c>
    </row>
    <row r="281">
      <c r="A281" s="10" t="n"/>
      <c r="B281" s="11" t="n"/>
      <c r="C281" s="11" t="n"/>
      <c r="D281" s="11" t="n"/>
      <c r="E281" s="11" t="n"/>
      <c r="F281" s="12">
        <f>IF(A281="","",SUMIFS($D$5:D281,$B$5:B281,B281,$C$5:C281,"Entrada")-SUMIFS($D$5:D281,$B$5:B281,B281,$C$5:C281,"Salida"))</f>
        <v/>
      </c>
    </row>
    <row r="282">
      <c r="A282" s="10" t="n"/>
      <c r="B282" s="11" t="n"/>
      <c r="C282" s="11" t="n"/>
      <c r="D282" s="11" t="n"/>
      <c r="E282" s="11" t="n"/>
      <c r="F282" s="12">
        <f>IF(A282="","",SUMIFS($D$5:D282,$B$5:B282,B282,$C$5:C282,"Entrada")-SUMIFS($D$5:D282,$B$5:B282,B282,$C$5:C282,"Salida"))</f>
        <v/>
      </c>
    </row>
    <row r="283">
      <c r="A283" s="10" t="n"/>
      <c r="B283" s="11" t="n"/>
      <c r="C283" s="11" t="n"/>
      <c r="D283" s="11" t="n"/>
      <c r="E283" s="11" t="n"/>
      <c r="F283" s="12">
        <f>IF(A283="","",SUMIFS($D$5:D283,$B$5:B283,B283,$C$5:C283,"Entrada")-SUMIFS($D$5:D283,$B$5:B283,B283,$C$5:C283,"Salida"))</f>
        <v/>
      </c>
    </row>
    <row r="284">
      <c r="A284" s="10" t="n"/>
      <c r="B284" s="11" t="n"/>
      <c r="C284" s="11" t="n"/>
      <c r="D284" s="11" t="n"/>
      <c r="E284" s="11" t="n"/>
      <c r="F284" s="12">
        <f>IF(A284="","",SUMIFS($D$5:D284,$B$5:B284,B284,$C$5:C284,"Entrada")-SUMIFS($D$5:D284,$B$5:B284,B284,$C$5:C284,"Salida"))</f>
        <v/>
      </c>
    </row>
    <row r="285">
      <c r="A285" s="10" t="n"/>
      <c r="B285" s="11" t="n"/>
      <c r="C285" s="11" t="n"/>
      <c r="D285" s="11" t="n"/>
      <c r="E285" s="11" t="n"/>
      <c r="F285" s="12">
        <f>IF(A285="","",SUMIFS($D$5:D285,$B$5:B285,B285,$C$5:C285,"Entrada")-SUMIFS($D$5:D285,$B$5:B285,B285,$C$5:C285,"Salida"))</f>
        <v/>
      </c>
    </row>
    <row r="286">
      <c r="A286" s="10" t="n"/>
      <c r="B286" s="11" t="n"/>
      <c r="C286" s="11" t="n"/>
      <c r="D286" s="11" t="n"/>
      <c r="E286" s="11" t="n"/>
      <c r="F286" s="12">
        <f>IF(A286="","",SUMIFS($D$5:D286,$B$5:B286,B286,$C$5:C286,"Entrada")-SUMIFS($D$5:D286,$B$5:B286,B286,$C$5:C286,"Salida"))</f>
        <v/>
      </c>
    </row>
    <row r="287">
      <c r="A287" s="10" t="n"/>
      <c r="B287" s="11" t="n"/>
      <c r="C287" s="11" t="n"/>
      <c r="D287" s="11" t="n"/>
      <c r="E287" s="11" t="n"/>
      <c r="F287" s="12">
        <f>IF(A287="","",SUMIFS($D$5:D287,$B$5:B287,B287,$C$5:C287,"Entrada")-SUMIFS($D$5:D287,$B$5:B287,B287,$C$5:C287,"Salida"))</f>
        <v/>
      </c>
    </row>
    <row r="288">
      <c r="A288" s="10" t="n"/>
      <c r="B288" s="11" t="n"/>
      <c r="C288" s="11" t="n"/>
      <c r="D288" s="11" t="n"/>
      <c r="E288" s="11" t="n"/>
      <c r="F288" s="12">
        <f>IF(A288="","",SUMIFS($D$5:D288,$B$5:B288,B288,$C$5:C288,"Entrada")-SUMIFS($D$5:D288,$B$5:B288,B288,$C$5:C288,"Salida"))</f>
        <v/>
      </c>
    </row>
    <row r="289">
      <c r="A289" s="10" t="n"/>
      <c r="B289" s="11" t="n"/>
      <c r="C289" s="11" t="n"/>
      <c r="D289" s="11" t="n"/>
      <c r="E289" s="11" t="n"/>
      <c r="F289" s="12">
        <f>IF(A289="","",SUMIFS($D$5:D289,$B$5:B289,B289,$C$5:C289,"Entrada")-SUMIFS($D$5:D289,$B$5:B289,B289,$C$5:C289,"Salida"))</f>
        <v/>
      </c>
    </row>
    <row r="290">
      <c r="A290" s="10" t="n"/>
      <c r="B290" s="11" t="n"/>
      <c r="C290" s="11" t="n"/>
      <c r="D290" s="11" t="n"/>
      <c r="E290" s="11" t="n"/>
      <c r="F290" s="12">
        <f>IF(A290="","",SUMIFS($D$5:D290,$B$5:B290,B290,$C$5:C290,"Entrada")-SUMIFS($D$5:D290,$B$5:B290,B290,$C$5:C290,"Salida"))</f>
        <v/>
      </c>
    </row>
    <row r="291">
      <c r="A291" s="10" t="n"/>
      <c r="B291" s="11" t="n"/>
      <c r="C291" s="11" t="n"/>
      <c r="D291" s="11" t="n"/>
      <c r="E291" s="11" t="n"/>
      <c r="F291" s="12">
        <f>IF(A291="","",SUMIFS($D$5:D291,$B$5:B291,B291,$C$5:C291,"Entrada")-SUMIFS($D$5:D291,$B$5:B291,B291,$C$5:C291,"Salida"))</f>
        <v/>
      </c>
    </row>
    <row r="292">
      <c r="A292" s="10" t="n"/>
      <c r="B292" s="11" t="n"/>
      <c r="C292" s="11" t="n"/>
      <c r="D292" s="11" t="n"/>
      <c r="E292" s="11" t="n"/>
      <c r="F292" s="12">
        <f>IF(A292="","",SUMIFS($D$5:D292,$B$5:B292,B292,$C$5:C292,"Entrada")-SUMIFS($D$5:D292,$B$5:B292,B292,$C$5:C292,"Salida"))</f>
        <v/>
      </c>
    </row>
    <row r="293">
      <c r="A293" s="10" t="n"/>
      <c r="B293" s="11" t="n"/>
      <c r="C293" s="11" t="n"/>
      <c r="D293" s="11" t="n"/>
      <c r="E293" s="11" t="n"/>
      <c r="F293" s="12">
        <f>IF(A293="","",SUMIFS($D$5:D293,$B$5:B293,B293,$C$5:C293,"Entrada")-SUMIFS($D$5:D293,$B$5:B293,B293,$C$5:C293,"Salida"))</f>
        <v/>
      </c>
    </row>
    <row r="294">
      <c r="A294" s="10" t="n"/>
      <c r="B294" s="11" t="n"/>
      <c r="C294" s="11" t="n"/>
      <c r="D294" s="11" t="n"/>
      <c r="E294" s="11" t="n"/>
      <c r="F294" s="12">
        <f>IF(A294="","",SUMIFS($D$5:D294,$B$5:B294,B294,$C$5:C294,"Entrada")-SUMIFS($D$5:D294,$B$5:B294,B294,$C$5:C294,"Salida"))</f>
        <v/>
      </c>
    </row>
    <row r="295">
      <c r="A295" s="10" t="n"/>
      <c r="B295" s="11" t="n"/>
      <c r="C295" s="11" t="n"/>
      <c r="D295" s="11" t="n"/>
      <c r="E295" s="11" t="n"/>
      <c r="F295" s="12">
        <f>IF(A295="","",SUMIFS($D$5:D295,$B$5:B295,B295,$C$5:C295,"Entrada")-SUMIFS($D$5:D295,$B$5:B295,B295,$C$5:C295,"Salida"))</f>
        <v/>
      </c>
    </row>
    <row r="296">
      <c r="A296" s="10" t="n"/>
      <c r="B296" s="11" t="n"/>
      <c r="C296" s="11" t="n"/>
      <c r="D296" s="11" t="n"/>
      <c r="E296" s="11" t="n"/>
      <c r="F296" s="12">
        <f>IF(A296="","",SUMIFS($D$5:D296,$B$5:B296,B296,$C$5:C296,"Entrada")-SUMIFS($D$5:D296,$B$5:B296,B296,$C$5:C296,"Salida"))</f>
        <v/>
      </c>
    </row>
    <row r="297">
      <c r="A297" s="10" t="n"/>
      <c r="B297" s="11" t="n"/>
      <c r="C297" s="11" t="n"/>
      <c r="D297" s="11" t="n"/>
      <c r="E297" s="11" t="n"/>
      <c r="F297" s="12">
        <f>IF(A297="","",SUMIFS($D$5:D297,$B$5:B297,B297,$C$5:C297,"Entrada")-SUMIFS($D$5:D297,$B$5:B297,B297,$C$5:C297,"Salida"))</f>
        <v/>
      </c>
    </row>
    <row r="298">
      <c r="A298" s="10" t="n"/>
      <c r="B298" s="11" t="n"/>
      <c r="C298" s="11" t="n"/>
      <c r="D298" s="11" t="n"/>
      <c r="E298" s="11" t="n"/>
      <c r="F298" s="12">
        <f>IF(A298="","",SUMIFS($D$5:D298,$B$5:B298,B298,$C$5:C298,"Entrada")-SUMIFS($D$5:D298,$B$5:B298,B298,$C$5:C298,"Salida"))</f>
        <v/>
      </c>
    </row>
    <row r="299">
      <c r="A299" s="10" t="n"/>
      <c r="B299" s="11" t="n"/>
      <c r="C299" s="11" t="n"/>
      <c r="D299" s="11" t="n"/>
      <c r="E299" s="11" t="n"/>
      <c r="F299" s="12">
        <f>IF(A299="","",SUMIFS($D$5:D299,$B$5:B299,B299,$C$5:C299,"Entrada")-SUMIFS($D$5:D299,$B$5:B299,B299,$C$5:C299,"Salida"))</f>
        <v/>
      </c>
    </row>
    <row r="300">
      <c r="A300" s="10" t="n"/>
      <c r="B300" s="11" t="n"/>
      <c r="C300" s="11" t="n"/>
      <c r="D300" s="11" t="n"/>
      <c r="E300" s="11" t="n"/>
      <c r="F300" s="12">
        <f>IF(A300="","",SUMIFS($D$5:D300,$B$5:B300,B300,$C$5:C300,"Entrada")-SUMIFS($D$5:D300,$B$5:B300,B300,$C$5:C300,"Salida"))</f>
        <v/>
      </c>
    </row>
    <row r="301">
      <c r="A301" s="10" t="n"/>
      <c r="B301" s="11" t="n"/>
      <c r="C301" s="11" t="n"/>
      <c r="D301" s="11" t="n"/>
      <c r="E301" s="11" t="n"/>
      <c r="F301" s="12">
        <f>IF(A301="","",SUMIFS($D$5:D301,$B$5:B301,B301,$C$5:C301,"Entrada")-SUMIFS($D$5:D301,$B$5:B301,B301,$C$5:C301,"Salida"))</f>
        <v/>
      </c>
    </row>
    <row r="302">
      <c r="A302" s="10" t="n"/>
      <c r="B302" s="11" t="n"/>
      <c r="C302" s="11" t="n"/>
      <c r="D302" s="11" t="n"/>
      <c r="E302" s="11" t="n"/>
      <c r="F302" s="12">
        <f>IF(A302="","",SUMIFS($D$5:D302,$B$5:B302,B302,$C$5:C302,"Entrada")-SUMIFS($D$5:D302,$B$5:B302,B302,$C$5:C302,"Salida"))</f>
        <v/>
      </c>
    </row>
    <row r="303">
      <c r="A303" s="10" t="n"/>
      <c r="B303" s="11" t="n"/>
      <c r="C303" s="11" t="n"/>
      <c r="D303" s="11" t="n"/>
      <c r="E303" s="11" t="n"/>
      <c r="F303" s="12">
        <f>IF(A303="","",SUMIFS($D$5:D303,$B$5:B303,B303,$C$5:C303,"Entrada")-SUMIFS($D$5:D303,$B$5:B303,B303,$C$5:C303,"Salida"))</f>
        <v/>
      </c>
    </row>
    <row r="304">
      <c r="A304" s="10" t="n"/>
      <c r="B304" s="11" t="n"/>
      <c r="C304" s="11" t="n"/>
      <c r="D304" s="11" t="n"/>
      <c r="E304" s="11" t="n"/>
      <c r="F304" s="12">
        <f>IF(A304="","",SUMIFS($D$5:D304,$B$5:B304,B304,$C$5:C304,"Entrada")-SUMIFS($D$5:D304,$B$5:B304,B304,$C$5:C304,"Salida"))</f>
        <v/>
      </c>
    </row>
  </sheetData>
  <autoFilter ref="A4:F304"/>
  <conditionalFormatting sqref="C5:C304">
    <cfRule type="expression" priority="1" dxfId="0">
      <formula>$C5="Entrada"</formula>
    </cfRule>
    <cfRule type="expression" priority="2" dxfId="1">
      <formula>$C5="Salida"</formula>
    </cfRule>
  </conditionalFormatting>
  <dataValidations count="4">
    <dataValidation sqref="A5:A304" showDropDown="0" showInputMessage="0" showErrorMessage="1" allowBlank="1" errorTitle="Dato no válido" error="Escribe una fecha válida (por ejemplo 15/10/2026)." type="date" errorStyle="stop" operator="greaterThan">
      <formula1>36526</formula1>
    </dataValidation>
    <dataValidation sqref="B5:B304" showDropDown="0" showInputMessage="0" showErrorMessage="1" allowBlank="1" errorTitle="Dato no válido" error="Elige un valor de la lista (se edita en la hoja Configuración)." type="list" errorStyle="stop">
      <formula1>lst_productos</formula1>
    </dataValidation>
    <dataValidation sqref="C5:C304" showDropDown="0" showInputMessage="0" showErrorMessage="1" allowBlank="1" errorTitle="Dato no válido" error="Elige un valor de la lista (se edita en la hoja Configuración)." type="list" errorStyle="stop">
      <formula1>lst_tipos</formula1>
    </dataValidation>
    <dataValidation sqref="D5:D304" showDropDown="0" showInputMessage="0" showErrorMessage="1" allowBlank="1" errorTitle="Dato no válido" error="Escribe un número mayor o igual a 0." type="decimal" errorStyle="stop" operator="greaterThanOrEqual">
      <formula1>0</formula1>
    </dataValidation>
  </dataValidations>
  <printOptions horizontalCentered="1"/>
  <pageMargins left="0.75" right="0.75" top="1" bottom="1" header="0.5" footer="0.5"/>
  <pageSetup orientation="landscape" paperSize="1" fitToHeight="1" fitToWidth="1"/>
</worksheet>
</file>

<file path=xl/worksheets/sheet3.xml><?xml version="1.0" encoding="utf-8"?>
<worksheet xmlns="http://schemas.openxmlformats.org/spreadsheetml/2006/main">
  <sheetPr>
    <tabColor rgb="00548235"/>
    <outlinePr summaryBelow="1" summaryRight="1"/>
    <pageSetUpPr fitToPage="1"/>
  </sheetPr>
  <dimension ref="A1:E21"/>
  <sheetViews>
    <sheetView showGridLines="0" workbookViewId="0">
      <selection activeCell="A1" sqref="A1"/>
    </sheetView>
  </sheetViews>
  <sheetFormatPr baseColWidth="8" defaultRowHeight="15"/>
  <cols>
    <col width="24" customWidth="1" min="1" max="1"/>
    <col width="24" customWidth="1" min="2" max="2"/>
    <col width="24" customWidth="1" min="3" max="3"/>
    <col width="24" customWidth="1" min="4" max="4"/>
    <col width="24" customWidth="1" min="5" max="5"/>
  </cols>
  <sheetData>
    <row r="1" ht="26" customHeight="1">
      <c r="A1" s="1" t="inlineStr">
        <is>
          <t>Resumen · Inventario de entradas y salidas</t>
        </is>
      </c>
    </row>
    <row r="2">
      <c r="A2" s="2">
        <f>IF(nombre_negocio="","Escribe tu nombre o el de tu negocio en la hoja Configuración",nombre_negocio)</f>
        <v/>
      </c>
    </row>
    <row r="4">
      <c r="A4" s="13" t="inlineStr">
        <is>
          <t>Movimientos</t>
        </is>
      </c>
      <c r="B4" s="13" t="inlineStr">
        <is>
          <t>Unidades que entraron</t>
        </is>
      </c>
      <c r="C4" s="13" t="inlineStr">
        <is>
          <t>Unidades que salieron</t>
        </is>
      </c>
      <c r="D4" s="13" t="inlineStr">
        <is>
          <t>Existencia neta</t>
        </is>
      </c>
      <c r="E4" s="13" t="inlineStr">
        <is>
          <t>Mayor movimiento</t>
        </is>
      </c>
    </row>
    <row r="5" ht="30" customHeight="1">
      <c r="A5" s="14">
        <f>SUMPRODUCT(--(dat_cantidad&lt;&gt;""))</f>
        <v/>
      </c>
      <c r="B5" s="14">
        <f>SUMIF(dat_tipo,"Entrada",dat_cantidad)</f>
        <v/>
      </c>
      <c r="C5" s="14">
        <f>SUMIF(dat_tipo,"Salida",dat_cantidad)</f>
        <v/>
      </c>
      <c r="D5" s="14">
        <f>B5-C5</f>
        <v/>
      </c>
      <c r="E5" s="14">
        <f>IF(COUNT(dat_cantidad)=0,0,MAX(dat_cantidad))</f>
        <v/>
      </c>
    </row>
    <row r="7">
      <c r="A7" s="15" t="inlineStr">
        <is>
          <t>Unidades movidas por producto</t>
        </is>
      </c>
    </row>
    <row r="8" ht="24" customHeight="1">
      <c r="A8" s="9" t="inlineStr">
        <is>
          <t>Producto</t>
        </is>
      </c>
      <c r="B8" s="9" t="inlineStr">
        <is>
          <t>Unidades movidas</t>
        </is>
      </c>
      <c r="C8" s="9" t="inlineStr">
        <is>
          <t>% del total</t>
        </is>
      </c>
    </row>
    <row r="9">
      <c r="A9" s="12">
        <f>IF('Configuración'!$A$9="","",'Configuración'!$A$9)</f>
        <v/>
      </c>
      <c r="B9" s="16">
        <f>IF(A9="","",SUMIF(dat_producto,A9,dat_cantidad))</f>
        <v/>
      </c>
      <c r="C9" s="17">
        <f>IF(A9="","",IF($B$20=0,0,B9/$B$20))</f>
        <v/>
      </c>
    </row>
    <row r="10">
      <c r="A10" s="12">
        <f>IF('Configuración'!$A$10="","",'Configuración'!$A$10)</f>
        <v/>
      </c>
      <c r="B10" s="16">
        <f>IF(A10="","",SUMIF(dat_producto,A10,dat_cantidad))</f>
        <v/>
      </c>
      <c r="C10" s="17">
        <f>IF(A10="","",IF($B$20=0,0,B10/$B$20))</f>
        <v/>
      </c>
    </row>
    <row r="11">
      <c r="A11" s="12">
        <f>IF('Configuración'!$A$11="","",'Configuración'!$A$11)</f>
        <v/>
      </c>
      <c r="B11" s="16">
        <f>IF(A11="","",SUMIF(dat_producto,A11,dat_cantidad))</f>
        <v/>
      </c>
      <c r="C11" s="17">
        <f>IF(A11="","",IF($B$20=0,0,B11/$B$20))</f>
        <v/>
      </c>
    </row>
    <row r="12">
      <c r="A12" s="12">
        <f>IF('Configuración'!$A$12="","",'Configuración'!$A$12)</f>
        <v/>
      </c>
      <c r="B12" s="16">
        <f>IF(A12="","",SUMIF(dat_producto,A12,dat_cantidad))</f>
        <v/>
      </c>
      <c r="C12" s="17">
        <f>IF(A12="","",IF($B$20=0,0,B12/$B$20))</f>
        <v/>
      </c>
    </row>
    <row r="13">
      <c r="A13" s="12">
        <f>IF('Configuración'!$A$13="","",'Configuración'!$A$13)</f>
        <v/>
      </c>
      <c r="B13" s="16">
        <f>IF(A13="","",SUMIF(dat_producto,A13,dat_cantidad))</f>
        <v/>
      </c>
      <c r="C13" s="17">
        <f>IF(A13="","",IF($B$20=0,0,B13/$B$20))</f>
        <v/>
      </c>
    </row>
    <row r="14">
      <c r="A14" s="12">
        <f>IF('Configuración'!$A$14="","",'Configuración'!$A$14)</f>
        <v/>
      </c>
      <c r="B14" s="16">
        <f>IF(A14="","",SUMIF(dat_producto,A14,dat_cantidad))</f>
        <v/>
      </c>
      <c r="C14" s="17">
        <f>IF(A14="","",IF($B$20=0,0,B14/$B$20))</f>
        <v/>
      </c>
    </row>
    <row r="15">
      <c r="A15" s="12">
        <f>IF('Configuración'!$A$15="","",'Configuración'!$A$15)</f>
        <v/>
      </c>
      <c r="B15" s="16">
        <f>IF(A15="","",SUMIF(dat_producto,A15,dat_cantidad))</f>
        <v/>
      </c>
      <c r="C15" s="17">
        <f>IF(A15="","",IF($B$20=0,0,B15/$B$20))</f>
        <v/>
      </c>
    </row>
    <row r="16">
      <c r="A16" s="12">
        <f>IF('Configuración'!$A$16="","",'Configuración'!$A$16)</f>
        <v/>
      </c>
      <c r="B16" s="16">
        <f>IF(A16="","",SUMIF(dat_producto,A16,dat_cantidad))</f>
        <v/>
      </c>
      <c r="C16" s="17">
        <f>IF(A16="","",IF($B$20=0,0,B16/$B$20))</f>
        <v/>
      </c>
    </row>
    <row r="17">
      <c r="A17" s="12">
        <f>IF('Configuración'!$A$17="","",'Configuración'!$A$17)</f>
        <v/>
      </c>
      <c r="B17" s="16">
        <f>IF(A17="","",SUMIF(dat_producto,A17,dat_cantidad))</f>
        <v/>
      </c>
      <c r="C17" s="17">
        <f>IF(A17="","",IF($B$20=0,0,B17/$B$20))</f>
        <v/>
      </c>
    </row>
    <row r="18">
      <c r="A18" s="12">
        <f>IF('Configuración'!$A$18="","",'Configuración'!$A$18)</f>
        <v/>
      </c>
      <c r="B18" s="16">
        <f>IF(A18="","",SUMIF(dat_producto,A18,dat_cantidad))</f>
        <v/>
      </c>
      <c r="C18" s="17">
        <f>IF(A18="","",IF($B$20=0,0,B18/$B$20))</f>
        <v/>
      </c>
    </row>
    <row r="19">
      <c r="A19" s="12" t="inlineStr">
        <is>
          <t>Sin asignar</t>
        </is>
      </c>
      <c r="B19" s="16">
        <f>SUM(dat_cantidad)-SUM(B9:B18)</f>
        <v/>
      </c>
      <c r="C19" s="17">
        <f>IF($B$20=0,0,B19/$B$20)</f>
        <v/>
      </c>
    </row>
    <row r="20">
      <c r="A20" s="18" t="inlineStr">
        <is>
          <t>Total</t>
        </is>
      </c>
      <c r="B20" s="19">
        <f>SUM(dat_cantidad)</f>
        <v/>
      </c>
      <c r="C20" s="20">
        <f>SUM(C9:C19)</f>
        <v/>
      </c>
    </row>
    <row r="21">
      <c r="A21" s="21" t="inlineStr">
        <is>
          <t>Si «Sin asignar» no es 0, hay filas con la categoría vacía o que no está en la lista de Configuración.</t>
        </is>
      </c>
    </row>
  </sheetData>
  <printOptions horizontalCentered="1"/>
  <pageMargins left="0.75" right="0.75" top="1" bottom="1" header="0.5" footer="0.5"/>
  <pageSetup orientation="landscape" paperSize="1" fitToHeight="1" fitToWidth="1"/>
  <drawing xmlns:r="http://schemas.openxmlformats.org/officeDocument/2006/relationships" r:id="rId1"/>
</worksheet>
</file>

<file path=xl/worksheets/sheet4.xml><?xml version="1.0" encoding="utf-8"?>
<worksheet xmlns="http://schemas.openxmlformats.org/spreadsheetml/2006/main">
  <sheetPr>
    <tabColor rgb="007F7F7F"/>
    <outlinePr summaryBelow="1" summaryRight="1"/>
    <pageSetUpPr fitToPage="1"/>
  </sheetPr>
  <dimension ref="A1:D18"/>
  <sheetViews>
    <sheetView showGridLines="0" workbookViewId="0">
      <selection activeCell="A1" sqref="A1"/>
    </sheetView>
  </sheetViews>
  <sheetFormatPr baseColWidth="8" defaultRowHeight="15"/>
  <cols>
    <col width="26" customWidth="1" min="1" max="1"/>
    <col width="26" customWidth="1" min="2" max="2"/>
  </cols>
  <sheetData>
    <row r="1" ht="26" customHeight="1">
      <c r="A1" s="1" t="inlineStr">
        <is>
          <t>Configuración</t>
        </is>
      </c>
    </row>
    <row r="2">
      <c r="A2" s="2" t="inlineStr">
        <is>
          <t>Personaliza el nombre y las listas desplegables que usan las otras hojas.</t>
        </is>
      </c>
    </row>
    <row r="3">
      <c r="A3" s="15" t="inlineStr">
        <is>
          <t>Nombre del negocio o almacén</t>
        </is>
      </c>
      <c r="B3" s="11" t="inlineStr">
        <is>
          <t>Abarrotes Doña Rosa</t>
        </is>
      </c>
      <c r="C3" s="11" t="n"/>
    </row>
    <row r="8" ht="24" customHeight="1">
      <c r="A8" s="9" t="inlineStr">
        <is>
          <t>Productos</t>
        </is>
      </c>
      <c r="B8" s="9" t="inlineStr">
        <is>
          <t>Tipos de movimiento</t>
        </is>
      </c>
    </row>
    <row r="9">
      <c r="A9" s="11" t="inlineStr">
        <is>
          <t>Arroz 1 kg</t>
        </is>
      </c>
      <c r="B9" s="12" t="inlineStr">
        <is>
          <t>Entrada</t>
        </is>
      </c>
      <c r="D9" s="21" t="inlineStr">
        <is>
          <t>Cada lista admite hasta 10 valores, uno por fila. Las listas en gris no se modifican: las fórmulas dependen de ellas.</t>
        </is>
      </c>
    </row>
    <row r="10">
      <c r="A10" s="11" t="inlineStr">
        <is>
          <t>Aceite 1 L</t>
        </is>
      </c>
      <c r="B10" s="12" t="inlineStr">
        <is>
          <t>Salida</t>
        </is>
      </c>
    </row>
    <row r="11">
      <c r="A11" s="11" t="inlineStr">
        <is>
          <t>Azúcar 1 kg</t>
        </is>
      </c>
      <c r="B11" s="12" t="n"/>
    </row>
    <row r="12">
      <c r="A12" s="11" t="inlineStr">
        <is>
          <t>Frijoles 1 kg</t>
        </is>
      </c>
      <c r="B12" s="12" t="n"/>
    </row>
    <row r="13">
      <c r="A13" s="11" t="inlineStr">
        <is>
          <t>Harina 1 kg</t>
        </is>
      </c>
      <c r="B13" s="12" t="n"/>
    </row>
    <row r="14">
      <c r="A14" s="11" t="n"/>
      <c r="B14" s="12" t="n"/>
    </row>
    <row r="15">
      <c r="A15" s="11" t="n"/>
      <c r="B15" s="12" t="n"/>
    </row>
    <row r="16">
      <c r="A16" s="11" t="n"/>
      <c r="B16" s="12" t="n"/>
    </row>
    <row r="17">
      <c r="A17" s="11" t="n"/>
      <c r="B17" s="12" t="n"/>
    </row>
    <row r="18">
      <c r="A18" s="11" t="n"/>
      <c r="B18" s="12" t="n"/>
    </row>
  </sheetData>
  <printOptions horizontalCentered="1"/>
  <pageMargins left="0.75" right="0.75" top="1" bottom="1" header="0.5" footer="0.5"/>
  <pageSetup orientation="landscape" paperSize="1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2026-10-28T16:09:29Z</dcterms:created>
  <dcterms:modified xmlns:dcterms="http://purl.org/dc/terms/" xmlns:xsi="http://www.w3.org/2001/XMLSchema-instance" xsi:type="dcterms:W3CDTF">2026-10-28T16:09:29Z</dcterms:modified>
</cp:coreProperties>
</file>