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Oportunidade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par_corte">'Configuración'!$B$4</definedName>
    <definedName name="dat_empresa">'Oportunidades'!$A$5:$A$304</definedName>
    <definedName name="dat_contacto">'Oportunidades'!$B$5:$B$304</definedName>
    <definedName name="dat_origen">'Oportunidades'!$C$5:$C$304</definedName>
    <definedName name="dat_etapa">'Oportunidades'!$D$5:$D$304</definedName>
    <definedName name="dat_valor">'Oportunidades'!$E$5:$E$304</definedName>
    <definedName name="dat_prob">'Oportunidades'!$F$5:$F$304</definedName>
    <definedName name="dat_proximo">'Oportunidades'!$G$5:$G$304</definedName>
    <definedName name="dat_ponderado">'Oportunidades'!$H$5:$H$304</definedName>
    <definedName name="dat_seguimiento">'Oportunidades'!$I$5:$I$304</definedName>
    <definedName name="lst_origenes">'Configuración'!$A$9:$A$18</definedName>
    <definedName name="lst_etapas">'Configuración'!$B$9:$B$18</definedName>
    <definedName name="_xlnm.Print_Area" localSheetId="0">'Instrucciones'!$A$1:$B$21</definedName>
    <definedName name="_xlnm._FilterDatabase" localSheetId="1" hidden="1">'Oportunidades'!$A$4:$I$304</definedName>
    <definedName name="_xlnm.Print_Area" localSheetId="1">'Oportunidades'!$A$1:$I$40</definedName>
    <definedName name="_xlnm.Print_Area" localSheetId="2">'Resumen'!$A$1:$E$37</definedName>
    <definedName name="_xlnm.Print_Area" localSheetId="3">'Configuración'!$A$1:$F$19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%"/>
    <numFmt numFmtId="166" formatCode="dd/mm/yyyy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165" fontId="4" fillId="3" borderId="1" pivotButton="0" quotePrefix="0" xfId="0"/>
    <xf numFmtId="166" fontId="4" fillId="3" borderId="1" pivotButton="0" quotePrefix="0" xfId="0"/>
    <xf numFmtId="164" fontId="0" fillId="4" borderId="1" pivotButton="0" quotePrefix="0" xfId="0"/>
    <xf numFmtId="0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164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165" fontId="0" fillId="4" borderId="1" pivotButton="0" quotePrefix="0" xfId="0"/>
    <xf numFmtId="0" fontId="7" fillId="2" borderId="1" pivotButton="0" quotePrefix="0" xfId="0"/>
    <xf numFmtId="164" fontId="7" fillId="2" borderId="1" pivotButton="0" quotePrefix="0" xfId="0"/>
    <xf numFmtId="165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  <dxf>
      <font>
        <name val="Arial"/>
        <b val="1"/>
        <color rgb="009C5700"/>
      </font>
      <fill>
        <patternFill patternType="solid">
          <fgColor rgb="00FFEB9C"/>
          <b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por etapa del embudo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'Resumen'!$A$9:$A$14</f>
            </numRef>
          </cat>
          <val>
            <numRef>
              <f>'Resumen'!$B$9:$B$14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CRM en Excel</t>
        </is>
      </c>
    </row>
    <row r="2">
      <c r="A2" s="2" t="inlineStr">
        <is>
          <t>Un cliente potencial por fila. Cambia la etapa a medida que avanza la negociación.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 tu empresa y ajusta los orígenes de contacto.</t>
        </is>
      </c>
    </row>
    <row r="6" ht="16" customHeight="1">
      <c r="A6" s="4" t="inlineStr">
        <is>
          <t>Paso 2</t>
        </is>
      </c>
      <c r="B6" s="5" t="inlineStr">
        <is>
          <t>En Oportunidades, agrega un cliente potencial por fila con su etapa, valor y probabilidad.</t>
        </is>
      </c>
    </row>
    <row r="7" ht="16" customHeight="1">
      <c r="A7" s="4" t="inlineStr">
        <is>
          <t>Paso 3</t>
        </is>
      </c>
      <c r="B7" s="5" t="inlineStr">
        <is>
          <t>Anota la fecha del próximo contacto; el seguimiento se marca solo.</t>
        </is>
      </c>
    </row>
    <row r="8" ht="16" customHeight="1">
      <c r="A8" s="4" t="inlineStr">
        <is>
          <t>Paso 4</t>
        </is>
      </c>
      <c r="B8" s="5" t="inlineStr">
        <is>
          <t>En Resumen, mira el valor del embudo, lo ponderado, lo ganado y los seguimientos vencidos.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Oportunidad</t>
        </is>
      </c>
      <c r="B15" s="5" t="inlineStr">
        <is>
          <t>Hotel Brisa · Ana Solís · Web · Negociación · 7200.00 · 60% · próximo contacto 09/10/2026</t>
        </is>
      </c>
    </row>
    <row r="17">
      <c r="A17" s="3" t="inlineStr">
        <is>
          <t>Consejos</t>
        </is>
      </c>
      <c r="B17" s="3" t="n"/>
    </row>
    <row r="18" ht="16" customHeight="1">
      <c r="A18" s="4" t="inlineStr">
        <is>
          <t>Datos</t>
        </is>
      </c>
      <c r="B18" s="5" t="inlineStr">
        <is>
          <t>Esta versión está vacía y lista para llenar. Usa los ejemplos de arriba como guía del formato.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32" customHeight="1">
      <c r="A20" s="4" t="inlineStr">
        <is>
          <t>Fecha de hoy</t>
        </is>
      </c>
      <c r="B20" s="5" t="inlineStr">
        <is>
          <t>La plantilla vacía usa la fecha de hoy para marcar los seguimientos vencidos; en la versión con ejemplo está fija para que los datos no cambien.</t>
        </is>
      </c>
    </row>
    <row r="21" ht="16" customHeight="1">
      <c r="A21" s="4" t="inlineStr">
        <is>
          <t>Valor ponderado</t>
        </is>
      </c>
      <c r="B21" s="5" t="inlineStr">
        <is>
          <t>Es el valor estimado multiplicado por la probabilidad de cierre: una estimación realista de lo que puedes vender.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I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8" customWidth="1" min="2" max="2"/>
    <col width="12" customWidth="1" min="3" max="3"/>
    <col width="14" customWidth="1" min="4" max="4"/>
    <col width="15" customWidth="1" min="5" max="5"/>
    <col width="13" customWidth="1" min="6" max="6"/>
    <col width="16" customWidth="1" min="7" max="7"/>
    <col width="16" customWidth="1" min="8" max="8"/>
    <col width="14" customWidth="1" min="9" max="9"/>
  </cols>
  <sheetData>
    <row r="1" ht="26" customHeight="1">
      <c r="A1" s="1" t="inlineStr">
        <is>
          <t>Oportunidades</t>
        </is>
      </c>
    </row>
    <row r="2">
      <c r="A2" s="2" t="inlineStr">
        <is>
          <t>Un cliente potencial por fila. Cambia la etapa a medida que avanza la negociación.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n"/>
      <c r="G3" s="3" t="n"/>
      <c r="H3" s="3" t="inlineStr">
        <is>
          <t>CALCULADO</t>
        </is>
      </c>
      <c r="I3" s="3" t="n"/>
    </row>
    <row r="4" ht="32" customHeight="1">
      <c r="A4" s="9" t="inlineStr">
        <is>
          <t>Cliente o empresa</t>
        </is>
      </c>
      <c r="B4" s="9" t="inlineStr">
        <is>
          <t>Contacto</t>
        </is>
      </c>
      <c r="C4" s="9" t="inlineStr">
        <is>
          <t>Origen</t>
        </is>
      </c>
      <c r="D4" s="9" t="inlineStr">
        <is>
          <t>Etapa</t>
        </is>
      </c>
      <c r="E4" s="9" t="inlineStr">
        <is>
          <t>Valor estimado</t>
        </is>
      </c>
      <c r="F4" s="9" t="inlineStr">
        <is>
          <t>Probabilidad</t>
        </is>
      </c>
      <c r="G4" s="9" t="inlineStr">
        <is>
          <t>Próximo contacto</t>
        </is>
      </c>
      <c r="H4" s="9" t="inlineStr">
        <is>
          <t>Valor ponderado</t>
        </is>
      </c>
      <c r="I4" s="9" t="inlineStr">
        <is>
          <t>Seguimiento</t>
        </is>
      </c>
    </row>
    <row r="5">
      <c r="A5" s="10" t="n"/>
      <c r="B5" s="10" t="n"/>
      <c r="C5" s="10" t="n"/>
      <c r="D5" s="10" t="n"/>
      <c r="E5" s="11" t="n"/>
      <c r="F5" s="12" t="n"/>
      <c r="G5" s="13" t="n"/>
      <c r="H5" s="14">
        <f>IF(A5="","",E5*F5)</f>
        <v/>
      </c>
      <c r="I5" s="15">
        <f>IF(A5="","",IF(OR(D5="Ganado",D5="Perdido"),"Cerrado",IF(G5&lt;par_corte,"Vencido","Al día")))</f>
        <v/>
      </c>
    </row>
    <row r="6">
      <c r="A6" s="10" t="n"/>
      <c r="B6" s="10" t="n"/>
      <c r="C6" s="10" t="n"/>
      <c r="D6" s="10" t="n"/>
      <c r="E6" s="11" t="n"/>
      <c r="F6" s="12" t="n"/>
      <c r="G6" s="13" t="n"/>
      <c r="H6" s="14">
        <f>IF(A6="","",E6*F6)</f>
        <v/>
      </c>
      <c r="I6" s="15">
        <f>IF(A6="","",IF(OR(D6="Ganado",D6="Perdido"),"Cerrado",IF(G6&lt;par_corte,"Vencido","Al día")))</f>
        <v/>
      </c>
    </row>
    <row r="7">
      <c r="A7" s="10" t="n"/>
      <c r="B7" s="10" t="n"/>
      <c r="C7" s="10" t="n"/>
      <c r="D7" s="10" t="n"/>
      <c r="E7" s="11" t="n"/>
      <c r="F7" s="12" t="n"/>
      <c r="G7" s="13" t="n"/>
      <c r="H7" s="14">
        <f>IF(A7="","",E7*F7)</f>
        <v/>
      </c>
      <c r="I7" s="15">
        <f>IF(A7="","",IF(OR(D7="Ganado",D7="Perdido"),"Cerrado",IF(G7&lt;par_corte,"Vencido","Al día")))</f>
        <v/>
      </c>
    </row>
    <row r="8">
      <c r="A8" s="10" t="n"/>
      <c r="B8" s="10" t="n"/>
      <c r="C8" s="10" t="n"/>
      <c r="D8" s="10" t="n"/>
      <c r="E8" s="11" t="n"/>
      <c r="F8" s="12" t="n"/>
      <c r="G8" s="13" t="n"/>
      <c r="H8" s="14">
        <f>IF(A8="","",E8*F8)</f>
        <v/>
      </c>
      <c r="I8" s="15">
        <f>IF(A8="","",IF(OR(D8="Ganado",D8="Perdido"),"Cerrado",IF(G8&lt;par_corte,"Vencido","Al día")))</f>
        <v/>
      </c>
    </row>
    <row r="9">
      <c r="A9" s="10" t="n"/>
      <c r="B9" s="10" t="n"/>
      <c r="C9" s="10" t="n"/>
      <c r="D9" s="10" t="n"/>
      <c r="E9" s="11" t="n"/>
      <c r="F9" s="12" t="n"/>
      <c r="G9" s="13" t="n"/>
      <c r="H9" s="14">
        <f>IF(A9="","",E9*F9)</f>
        <v/>
      </c>
      <c r="I9" s="15">
        <f>IF(A9="","",IF(OR(D9="Ganado",D9="Perdido"),"Cerrado",IF(G9&lt;par_corte,"Vencido","Al día")))</f>
        <v/>
      </c>
    </row>
    <row r="10">
      <c r="A10" s="10" t="n"/>
      <c r="B10" s="10" t="n"/>
      <c r="C10" s="10" t="n"/>
      <c r="D10" s="10" t="n"/>
      <c r="E10" s="11" t="n"/>
      <c r="F10" s="12" t="n"/>
      <c r="G10" s="13" t="n"/>
      <c r="H10" s="14">
        <f>IF(A10="","",E10*F10)</f>
        <v/>
      </c>
      <c r="I10" s="15">
        <f>IF(A10="","",IF(OR(D10="Ganado",D10="Perdido"),"Cerrado",IF(G10&lt;par_corte,"Vencido","Al día")))</f>
        <v/>
      </c>
    </row>
    <row r="11">
      <c r="A11" s="10" t="n"/>
      <c r="B11" s="10" t="n"/>
      <c r="C11" s="10" t="n"/>
      <c r="D11" s="10" t="n"/>
      <c r="E11" s="11" t="n"/>
      <c r="F11" s="12" t="n"/>
      <c r="G11" s="13" t="n"/>
      <c r="H11" s="14">
        <f>IF(A11="","",E11*F11)</f>
        <v/>
      </c>
      <c r="I11" s="15">
        <f>IF(A11="","",IF(OR(D11="Ganado",D11="Perdido"),"Cerrado",IF(G11&lt;par_corte,"Vencido","Al día")))</f>
        <v/>
      </c>
    </row>
    <row r="12">
      <c r="A12" s="10" t="n"/>
      <c r="B12" s="10" t="n"/>
      <c r="C12" s="10" t="n"/>
      <c r="D12" s="10" t="n"/>
      <c r="E12" s="11" t="n"/>
      <c r="F12" s="12" t="n"/>
      <c r="G12" s="13" t="n"/>
      <c r="H12" s="14">
        <f>IF(A12="","",E12*F12)</f>
        <v/>
      </c>
      <c r="I12" s="15">
        <f>IF(A12="","",IF(OR(D12="Ganado",D12="Perdido"),"Cerrado",IF(G12&lt;par_corte,"Vencido","Al día")))</f>
        <v/>
      </c>
    </row>
    <row r="13">
      <c r="A13" s="10" t="n"/>
      <c r="B13" s="10" t="n"/>
      <c r="C13" s="10" t="n"/>
      <c r="D13" s="10" t="n"/>
      <c r="E13" s="11" t="n"/>
      <c r="F13" s="12" t="n"/>
      <c r="G13" s="13" t="n"/>
      <c r="H13" s="14">
        <f>IF(A13="","",E13*F13)</f>
        <v/>
      </c>
      <c r="I13" s="15">
        <f>IF(A13="","",IF(OR(D13="Ganado",D13="Perdido"),"Cerrado",IF(G13&lt;par_corte,"Vencido","Al día")))</f>
        <v/>
      </c>
    </row>
    <row r="14">
      <c r="A14" s="10" t="n"/>
      <c r="B14" s="10" t="n"/>
      <c r="C14" s="10" t="n"/>
      <c r="D14" s="10" t="n"/>
      <c r="E14" s="11" t="n"/>
      <c r="F14" s="12" t="n"/>
      <c r="G14" s="13" t="n"/>
      <c r="H14" s="14">
        <f>IF(A14="","",E14*F14)</f>
        <v/>
      </c>
      <c r="I14" s="15">
        <f>IF(A14="","",IF(OR(D14="Ganado",D14="Perdido"),"Cerrado",IF(G14&lt;par_corte,"Vencido","Al día")))</f>
        <v/>
      </c>
    </row>
    <row r="15">
      <c r="A15" s="10" t="n"/>
      <c r="B15" s="10" t="n"/>
      <c r="C15" s="10" t="n"/>
      <c r="D15" s="10" t="n"/>
      <c r="E15" s="11" t="n"/>
      <c r="F15" s="12" t="n"/>
      <c r="G15" s="13" t="n"/>
      <c r="H15" s="14">
        <f>IF(A15="","",E15*F15)</f>
        <v/>
      </c>
      <c r="I15" s="15">
        <f>IF(A15="","",IF(OR(D15="Ganado",D15="Perdido"),"Cerrado",IF(G15&lt;par_corte,"Vencido","Al día")))</f>
        <v/>
      </c>
    </row>
    <row r="16">
      <c r="A16" s="10" t="n"/>
      <c r="B16" s="10" t="n"/>
      <c r="C16" s="10" t="n"/>
      <c r="D16" s="10" t="n"/>
      <c r="E16" s="11" t="n"/>
      <c r="F16" s="12" t="n"/>
      <c r="G16" s="13" t="n"/>
      <c r="H16" s="14">
        <f>IF(A16="","",E16*F16)</f>
        <v/>
      </c>
      <c r="I16" s="15">
        <f>IF(A16="","",IF(OR(D16="Ganado",D16="Perdido"),"Cerrado",IF(G16&lt;par_corte,"Vencido","Al día")))</f>
        <v/>
      </c>
    </row>
    <row r="17">
      <c r="A17" s="10" t="n"/>
      <c r="B17" s="10" t="n"/>
      <c r="C17" s="10" t="n"/>
      <c r="D17" s="10" t="n"/>
      <c r="E17" s="11" t="n"/>
      <c r="F17" s="12" t="n"/>
      <c r="G17" s="13" t="n"/>
      <c r="H17" s="14">
        <f>IF(A17="","",E17*F17)</f>
        <v/>
      </c>
      <c r="I17" s="15">
        <f>IF(A17="","",IF(OR(D17="Ganado",D17="Perdido"),"Cerrado",IF(G17&lt;par_corte,"Vencido","Al día")))</f>
        <v/>
      </c>
    </row>
    <row r="18">
      <c r="A18" s="10" t="n"/>
      <c r="B18" s="10" t="n"/>
      <c r="C18" s="10" t="n"/>
      <c r="D18" s="10" t="n"/>
      <c r="E18" s="11" t="n"/>
      <c r="F18" s="12" t="n"/>
      <c r="G18" s="13" t="n"/>
      <c r="H18" s="14">
        <f>IF(A18="","",E18*F18)</f>
        <v/>
      </c>
      <c r="I18" s="15">
        <f>IF(A18="","",IF(OR(D18="Ganado",D18="Perdido"),"Cerrado",IF(G18&lt;par_corte,"Vencido","Al día")))</f>
        <v/>
      </c>
    </row>
    <row r="19">
      <c r="A19" s="10" t="n"/>
      <c r="B19" s="10" t="n"/>
      <c r="C19" s="10" t="n"/>
      <c r="D19" s="10" t="n"/>
      <c r="E19" s="11" t="n"/>
      <c r="F19" s="12" t="n"/>
      <c r="G19" s="13" t="n"/>
      <c r="H19" s="14">
        <f>IF(A19="","",E19*F19)</f>
        <v/>
      </c>
      <c r="I19" s="15">
        <f>IF(A19="","",IF(OR(D19="Ganado",D19="Perdido"),"Cerrado",IF(G19&lt;par_corte,"Vencido","Al día")))</f>
        <v/>
      </c>
    </row>
    <row r="20">
      <c r="A20" s="10" t="n"/>
      <c r="B20" s="10" t="n"/>
      <c r="C20" s="10" t="n"/>
      <c r="D20" s="10" t="n"/>
      <c r="E20" s="11" t="n"/>
      <c r="F20" s="12" t="n"/>
      <c r="G20" s="13" t="n"/>
      <c r="H20" s="14">
        <f>IF(A20="","",E20*F20)</f>
        <v/>
      </c>
      <c r="I20" s="15">
        <f>IF(A20="","",IF(OR(D20="Ganado",D20="Perdido"),"Cerrado",IF(G20&lt;par_corte,"Vencido","Al día")))</f>
        <v/>
      </c>
    </row>
    <row r="21">
      <c r="A21" s="10" t="n"/>
      <c r="B21" s="10" t="n"/>
      <c r="C21" s="10" t="n"/>
      <c r="D21" s="10" t="n"/>
      <c r="E21" s="11" t="n"/>
      <c r="F21" s="12" t="n"/>
      <c r="G21" s="13" t="n"/>
      <c r="H21" s="14">
        <f>IF(A21="","",E21*F21)</f>
        <v/>
      </c>
      <c r="I21" s="15">
        <f>IF(A21="","",IF(OR(D21="Ganado",D21="Perdido"),"Cerrado",IF(G21&lt;par_corte,"Vencido","Al día")))</f>
        <v/>
      </c>
    </row>
    <row r="22">
      <c r="A22" s="10" t="n"/>
      <c r="B22" s="10" t="n"/>
      <c r="C22" s="10" t="n"/>
      <c r="D22" s="10" t="n"/>
      <c r="E22" s="11" t="n"/>
      <c r="F22" s="12" t="n"/>
      <c r="G22" s="13" t="n"/>
      <c r="H22" s="14">
        <f>IF(A22="","",E22*F22)</f>
        <v/>
      </c>
      <c r="I22" s="15">
        <f>IF(A22="","",IF(OR(D22="Ganado",D22="Perdido"),"Cerrado",IF(G22&lt;par_corte,"Vencido","Al día")))</f>
        <v/>
      </c>
    </row>
    <row r="23">
      <c r="A23" s="10" t="n"/>
      <c r="B23" s="10" t="n"/>
      <c r="C23" s="10" t="n"/>
      <c r="D23" s="10" t="n"/>
      <c r="E23" s="11" t="n"/>
      <c r="F23" s="12" t="n"/>
      <c r="G23" s="13" t="n"/>
      <c r="H23" s="14">
        <f>IF(A23="","",E23*F23)</f>
        <v/>
      </c>
      <c r="I23" s="15">
        <f>IF(A23="","",IF(OR(D23="Ganado",D23="Perdido"),"Cerrado",IF(G23&lt;par_corte,"Vencido","Al día")))</f>
        <v/>
      </c>
    </row>
    <row r="24">
      <c r="A24" s="10" t="n"/>
      <c r="B24" s="10" t="n"/>
      <c r="C24" s="10" t="n"/>
      <c r="D24" s="10" t="n"/>
      <c r="E24" s="11" t="n"/>
      <c r="F24" s="12" t="n"/>
      <c r="G24" s="13" t="n"/>
      <c r="H24" s="14">
        <f>IF(A24="","",E24*F24)</f>
        <v/>
      </c>
      <c r="I24" s="15">
        <f>IF(A24="","",IF(OR(D24="Ganado",D24="Perdido"),"Cerrado",IF(G24&lt;par_corte,"Vencido","Al día")))</f>
        <v/>
      </c>
    </row>
    <row r="25">
      <c r="A25" s="10" t="n"/>
      <c r="B25" s="10" t="n"/>
      <c r="C25" s="10" t="n"/>
      <c r="D25" s="10" t="n"/>
      <c r="E25" s="11" t="n"/>
      <c r="F25" s="12" t="n"/>
      <c r="G25" s="13" t="n"/>
      <c r="H25" s="14">
        <f>IF(A25="","",E25*F25)</f>
        <v/>
      </c>
      <c r="I25" s="15">
        <f>IF(A25="","",IF(OR(D25="Ganado",D25="Perdido"),"Cerrado",IF(G25&lt;par_corte,"Vencido","Al día")))</f>
        <v/>
      </c>
    </row>
    <row r="26">
      <c r="A26" s="10" t="n"/>
      <c r="B26" s="10" t="n"/>
      <c r="C26" s="10" t="n"/>
      <c r="D26" s="10" t="n"/>
      <c r="E26" s="11" t="n"/>
      <c r="F26" s="12" t="n"/>
      <c r="G26" s="13" t="n"/>
      <c r="H26" s="14">
        <f>IF(A26="","",E26*F26)</f>
        <v/>
      </c>
      <c r="I26" s="15">
        <f>IF(A26="","",IF(OR(D26="Ganado",D26="Perdido"),"Cerrado",IF(G26&lt;par_corte,"Vencido","Al día")))</f>
        <v/>
      </c>
    </row>
    <row r="27">
      <c r="A27" s="10" t="n"/>
      <c r="B27" s="10" t="n"/>
      <c r="C27" s="10" t="n"/>
      <c r="D27" s="10" t="n"/>
      <c r="E27" s="11" t="n"/>
      <c r="F27" s="12" t="n"/>
      <c r="G27" s="13" t="n"/>
      <c r="H27" s="14">
        <f>IF(A27="","",E27*F27)</f>
        <v/>
      </c>
      <c r="I27" s="15">
        <f>IF(A27="","",IF(OR(D27="Ganado",D27="Perdido"),"Cerrado",IF(G27&lt;par_corte,"Vencido","Al día")))</f>
        <v/>
      </c>
    </row>
    <row r="28">
      <c r="A28" s="10" t="n"/>
      <c r="B28" s="10" t="n"/>
      <c r="C28" s="10" t="n"/>
      <c r="D28" s="10" t="n"/>
      <c r="E28" s="11" t="n"/>
      <c r="F28" s="12" t="n"/>
      <c r="G28" s="13" t="n"/>
      <c r="H28" s="14">
        <f>IF(A28="","",E28*F28)</f>
        <v/>
      </c>
      <c r="I28" s="15">
        <f>IF(A28="","",IF(OR(D28="Ganado",D28="Perdido"),"Cerrado",IF(G28&lt;par_corte,"Vencido","Al día")))</f>
        <v/>
      </c>
    </row>
    <row r="29">
      <c r="A29" s="10" t="n"/>
      <c r="B29" s="10" t="n"/>
      <c r="C29" s="10" t="n"/>
      <c r="D29" s="10" t="n"/>
      <c r="E29" s="11" t="n"/>
      <c r="F29" s="12" t="n"/>
      <c r="G29" s="13" t="n"/>
      <c r="H29" s="14">
        <f>IF(A29="","",E29*F29)</f>
        <v/>
      </c>
      <c r="I29" s="15">
        <f>IF(A29="","",IF(OR(D29="Ganado",D29="Perdido"),"Cerrado",IF(G29&lt;par_corte,"Vencido","Al día")))</f>
        <v/>
      </c>
    </row>
    <row r="30">
      <c r="A30" s="10" t="n"/>
      <c r="B30" s="10" t="n"/>
      <c r="C30" s="10" t="n"/>
      <c r="D30" s="10" t="n"/>
      <c r="E30" s="11" t="n"/>
      <c r="F30" s="12" t="n"/>
      <c r="G30" s="13" t="n"/>
      <c r="H30" s="14">
        <f>IF(A30="","",E30*F30)</f>
        <v/>
      </c>
      <c r="I30" s="15">
        <f>IF(A30="","",IF(OR(D30="Ganado",D30="Perdido"),"Cerrado",IF(G30&lt;par_corte,"Vencido","Al día")))</f>
        <v/>
      </c>
    </row>
    <row r="31">
      <c r="A31" s="10" t="n"/>
      <c r="B31" s="10" t="n"/>
      <c r="C31" s="10" t="n"/>
      <c r="D31" s="10" t="n"/>
      <c r="E31" s="11" t="n"/>
      <c r="F31" s="12" t="n"/>
      <c r="G31" s="13" t="n"/>
      <c r="H31" s="14">
        <f>IF(A31="","",E31*F31)</f>
        <v/>
      </c>
      <c r="I31" s="15">
        <f>IF(A31="","",IF(OR(D31="Ganado",D31="Perdido"),"Cerrado",IF(G31&lt;par_corte,"Vencido","Al día")))</f>
        <v/>
      </c>
    </row>
    <row r="32">
      <c r="A32" s="10" t="n"/>
      <c r="B32" s="10" t="n"/>
      <c r="C32" s="10" t="n"/>
      <c r="D32" s="10" t="n"/>
      <c r="E32" s="11" t="n"/>
      <c r="F32" s="12" t="n"/>
      <c r="G32" s="13" t="n"/>
      <c r="H32" s="14">
        <f>IF(A32="","",E32*F32)</f>
        <v/>
      </c>
      <c r="I32" s="15">
        <f>IF(A32="","",IF(OR(D32="Ganado",D32="Perdido"),"Cerrado",IF(G32&lt;par_corte,"Vencido","Al día")))</f>
        <v/>
      </c>
    </row>
    <row r="33">
      <c r="A33" s="10" t="n"/>
      <c r="B33" s="10" t="n"/>
      <c r="C33" s="10" t="n"/>
      <c r="D33" s="10" t="n"/>
      <c r="E33" s="11" t="n"/>
      <c r="F33" s="12" t="n"/>
      <c r="G33" s="13" t="n"/>
      <c r="H33" s="14">
        <f>IF(A33="","",E33*F33)</f>
        <v/>
      </c>
      <c r="I33" s="15">
        <f>IF(A33="","",IF(OR(D33="Ganado",D33="Perdido"),"Cerrado",IF(G33&lt;par_corte,"Vencido","Al día")))</f>
        <v/>
      </c>
    </row>
    <row r="34">
      <c r="A34" s="10" t="n"/>
      <c r="B34" s="10" t="n"/>
      <c r="C34" s="10" t="n"/>
      <c r="D34" s="10" t="n"/>
      <c r="E34" s="11" t="n"/>
      <c r="F34" s="12" t="n"/>
      <c r="G34" s="13" t="n"/>
      <c r="H34" s="14">
        <f>IF(A34="","",E34*F34)</f>
        <v/>
      </c>
      <c r="I34" s="15">
        <f>IF(A34="","",IF(OR(D34="Ganado",D34="Perdido"),"Cerrado",IF(G34&lt;par_corte,"Vencido","Al día")))</f>
        <v/>
      </c>
    </row>
    <row r="35">
      <c r="A35" s="10" t="n"/>
      <c r="B35" s="10" t="n"/>
      <c r="C35" s="10" t="n"/>
      <c r="D35" s="10" t="n"/>
      <c r="E35" s="11" t="n"/>
      <c r="F35" s="12" t="n"/>
      <c r="G35" s="13" t="n"/>
      <c r="H35" s="14">
        <f>IF(A35="","",E35*F35)</f>
        <v/>
      </c>
      <c r="I35" s="15">
        <f>IF(A35="","",IF(OR(D35="Ganado",D35="Perdido"),"Cerrado",IF(G35&lt;par_corte,"Vencido","Al día")))</f>
        <v/>
      </c>
    </row>
    <row r="36">
      <c r="A36" s="10" t="n"/>
      <c r="B36" s="10" t="n"/>
      <c r="C36" s="10" t="n"/>
      <c r="D36" s="10" t="n"/>
      <c r="E36" s="11" t="n"/>
      <c r="F36" s="12" t="n"/>
      <c r="G36" s="13" t="n"/>
      <c r="H36" s="14">
        <f>IF(A36="","",E36*F36)</f>
        <v/>
      </c>
      <c r="I36" s="15">
        <f>IF(A36="","",IF(OR(D36="Ganado",D36="Perdido"),"Cerrado",IF(G36&lt;par_corte,"Vencido","Al día")))</f>
        <v/>
      </c>
    </row>
    <row r="37">
      <c r="A37" s="10" t="n"/>
      <c r="B37" s="10" t="n"/>
      <c r="C37" s="10" t="n"/>
      <c r="D37" s="10" t="n"/>
      <c r="E37" s="11" t="n"/>
      <c r="F37" s="12" t="n"/>
      <c r="G37" s="13" t="n"/>
      <c r="H37" s="14">
        <f>IF(A37="","",E37*F37)</f>
        <v/>
      </c>
      <c r="I37" s="15">
        <f>IF(A37="","",IF(OR(D37="Ganado",D37="Perdido"),"Cerrado",IF(G37&lt;par_corte,"Vencido","Al día")))</f>
        <v/>
      </c>
    </row>
    <row r="38">
      <c r="A38" s="10" t="n"/>
      <c r="B38" s="10" t="n"/>
      <c r="C38" s="10" t="n"/>
      <c r="D38" s="10" t="n"/>
      <c r="E38" s="11" t="n"/>
      <c r="F38" s="12" t="n"/>
      <c r="G38" s="13" t="n"/>
      <c r="H38" s="14">
        <f>IF(A38="","",E38*F38)</f>
        <v/>
      </c>
      <c r="I38" s="15">
        <f>IF(A38="","",IF(OR(D38="Ganado",D38="Perdido"),"Cerrado",IF(G38&lt;par_corte,"Vencido","Al día")))</f>
        <v/>
      </c>
    </row>
    <row r="39">
      <c r="A39" s="10" t="n"/>
      <c r="B39" s="10" t="n"/>
      <c r="C39" s="10" t="n"/>
      <c r="D39" s="10" t="n"/>
      <c r="E39" s="11" t="n"/>
      <c r="F39" s="12" t="n"/>
      <c r="G39" s="13" t="n"/>
      <c r="H39" s="14">
        <f>IF(A39="","",E39*F39)</f>
        <v/>
      </c>
      <c r="I39" s="15">
        <f>IF(A39="","",IF(OR(D39="Ganado",D39="Perdido"),"Cerrado",IF(G39&lt;par_corte,"Vencido","Al día")))</f>
        <v/>
      </c>
    </row>
    <row r="40">
      <c r="A40" s="10" t="n"/>
      <c r="B40" s="10" t="n"/>
      <c r="C40" s="10" t="n"/>
      <c r="D40" s="10" t="n"/>
      <c r="E40" s="11" t="n"/>
      <c r="F40" s="12" t="n"/>
      <c r="G40" s="13" t="n"/>
      <c r="H40" s="14">
        <f>IF(A40="","",E40*F40)</f>
        <v/>
      </c>
      <c r="I40" s="15">
        <f>IF(A40="","",IF(OR(D40="Ganado",D40="Perdido"),"Cerrado",IF(G40&lt;par_corte,"Vencido","Al día")))</f>
        <v/>
      </c>
    </row>
    <row r="41">
      <c r="A41" s="10" t="n"/>
      <c r="B41" s="10" t="n"/>
      <c r="C41" s="10" t="n"/>
      <c r="D41" s="10" t="n"/>
      <c r="E41" s="11" t="n"/>
      <c r="F41" s="12" t="n"/>
      <c r="G41" s="13" t="n"/>
      <c r="H41" s="14">
        <f>IF(A41="","",E41*F41)</f>
        <v/>
      </c>
      <c r="I41" s="15">
        <f>IF(A41="","",IF(OR(D41="Ganado",D41="Perdido"),"Cerrado",IF(G41&lt;par_corte,"Vencido","Al día")))</f>
        <v/>
      </c>
    </row>
    <row r="42">
      <c r="A42" s="10" t="n"/>
      <c r="B42" s="10" t="n"/>
      <c r="C42" s="10" t="n"/>
      <c r="D42" s="10" t="n"/>
      <c r="E42" s="11" t="n"/>
      <c r="F42" s="12" t="n"/>
      <c r="G42" s="13" t="n"/>
      <c r="H42" s="14">
        <f>IF(A42="","",E42*F42)</f>
        <v/>
      </c>
      <c r="I42" s="15">
        <f>IF(A42="","",IF(OR(D42="Ganado",D42="Perdido"),"Cerrado",IF(G42&lt;par_corte,"Vencido","Al día")))</f>
        <v/>
      </c>
    </row>
    <row r="43">
      <c r="A43" s="10" t="n"/>
      <c r="B43" s="10" t="n"/>
      <c r="C43" s="10" t="n"/>
      <c r="D43" s="10" t="n"/>
      <c r="E43" s="11" t="n"/>
      <c r="F43" s="12" t="n"/>
      <c r="G43" s="13" t="n"/>
      <c r="H43" s="14">
        <f>IF(A43="","",E43*F43)</f>
        <v/>
      </c>
      <c r="I43" s="15">
        <f>IF(A43="","",IF(OR(D43="Ganado",D43="Perdido"),"Cerrado",IF(G43&lt;par_corte,"Vencido","Al día")))</f>
        <v/>
      </c>
    </row>
    <row r="44">
      <c r="A44" s="10" t="n"/>
      <c r="B44" s="10" t="n"/>
      <c r="C44" s="10" t="n"/>
      <c r="D44" s="10" t="n"/>
      <c r="E44" s="11" t="n"/>
      <c r="F44" s="12" t="n"/>
      <c r="G44" s="13" t="n"/>
      <c r="H44" s="14">
        <f>IF(A44="","",E44*F44)</f>
        <v/>
      </c>
      <c r="I44" s="15">
        <f>IF(A44="","",IF(OR(D44="Ganado",D44="Perdido"),"Cerrado",IF(G44&lt;par_corte,"Vencido","Al día")))</f>
        <v/>
      </c>
    </row>
    <row r="45">
      <c r="A45" s="10" t="n"/>
      <c r="B45" s="10" t="n"/>
      <c r="C45" s="10" t="n"/>
      <c r="D45" s="10" t="n"/>
      <c r="E45" s="11" t="n"/>
      <c r="F45" s="12" t="n"/>
      <c r="G45" s="13" t="n"/>
      <c r="H45" s="14">
        <f>IF(A45="","",E45*F45)</f>
        <v/>
      </c>
      <c r="I45" s="15">
        <f>IF(A45="","",IF(OR(D45="Ganado",D45="Perdido"),"Cerrado",IF(G45&lt;par_corte,"Vencido","Al día")))</f>
        <v/>
      </c>
    </row>
    <row r="46">
      <c r="A46" s="10" t="n"/>
      <c r="B46" s="10" t="n"/>
      <c r="C46" s="10" t="n"/>
      <c r="D46" s="10" t="n"/>
      <c r="E46" s="11" t="n"/>
      <c r="F46" s="12" t="n"/>
      <c r="G46" s="13" t="n"/>
      <c r="H46" s="14">
        <f>IF(A46="","",E46*F46)</f>
        <v/>
      </c>
      <c r="I46" s="15">
        <f>IF(A46="","",IF(OR(D46="Ganado",D46="Perdido"),"Cerrado",IF(G46&lt;par_corte,"Vencido","Al día")))</f>
        <v/>
      </c>
    </row>
    <row r="47">
      <c r="A47" s="10" t="n"/>
      <c r="B47" s="10" t="n"/>
      <c r="C47" s="10" t="n"/>
      <c r="D47" s="10" t="n"/>
      <c r="E47" s="11" t="n"/>
      <c r="F47" s="12" t="n"/>
      <c r="G47" s="13" t="n"/>
      <c r="H47" s="14">
        <f>IF(A47="","",E47*F47)</f>
        <v/>
      </c>
      <c r="I47" s="15">
        <f>IF(A47="","",IF(OR(D47="Ganado",D47="Perdido"),"Cerrado",IF(G47&lt;par_corte,"Vencido","Al día")))</f>
        <v/>
      </c>
    </row>
    <row r="48">
      <c r="A48" s="10" t="n"/>
      <c r="B48" s="10" t="n"/>
      <c r="C48" s="10" t="n"/>
      <c r="D48" s="10" t="n"/>
      <c r="E48" s="11" t="n"/>
      <c r="F48" s="12" t="n"/>
      <c r="G48" s="13" t="n"/>
      <c r="H48" s="14">
        <f>IF(A48="","",E48*F48)</f>
        <v/>
      </c>
      <c r="I48" s="15">
        <f>IF(A48="","",IF(OR(D48="Ganado",D48="Perdido"),"Cerrado",IF(G48&lt;par_corte,"Vencido","Al día")))</f>
        <v/>
      </c>
    </row>
    <row r="49">
      <c r="A49" s="10" t="n"/>
      <c r="B49" s="10" t="n"/>
      <c r="C49" s="10" t="n"/>
      <c r="D49" s="10" t="n"/>
      <c r="E49" s="11" t="n"/>
      <c r="F49" s="12" t="n"/>
      <c r="G49" s="13" t="n"/>
      <c r="H49" s="14">
        <f>IF(A49="","",E49*F49)</f>
        <v/>
      </c>
      <c r="I49" s="15">
        <f>IF(A49="","",IF(OR(D49="Ganado",D49="Perdido"),"Cerrado",IF(G49&lt;par_corte,"Vencido","Al día")))</f>
        <v/>
      </c>
    </row>
    <row r="50">
      <c r="A50" s="10" t="n"/>
      <c r="B50" s="10" t="n"/>
      <c r="C50" s="10" t="n"/>
      <c r="D50" s="10" t="n"/>
      <c r="E50" s="11" t="n"/>
      <c r="F50" s="12" t="n"/>
      <c r="G50" s="13" t="n"/>
      <c r="H50" s="14">
        <f>IF(A50="","",E50*F50)</f>
        <v/>
      </c>
      <c r="I50" s="15">
        <f>IF(A50="","",IF(OR(D50="Ganado",D50="Perdido"),"Cerrado",IF(G50&lt;par_corte,"Vencido","Al día")))</f>
        <v/>
      </c>
    </row>
    <row r="51">
      <c r="A51" s="10" t="n"/>
      <c r="B51" s="10" t="n"/>
      <c r="C51" s="10" t="n"/>
      <c r="D51" s="10" t="n"/>
      <c r="E51" s="11" t="n"/>
      <c r="F51" s="12" t="n"/>
      <c r="G51" s="13" t="n"/>
      <c r="H51" s="14">
        <f>IF(A51="","",E51*F51)</f>
        <v/>
      </c>
      <c r="I51" s="15">
        <f>IF(A51="","",IF(OR(D51="Ganado",D51="Perdido"),"Cerrado",IF(G51&lt;par_corte,"Vencido","Al día")))</f>
        <v/>
      </c>
    </row>
    <row r="52">
      <c r="A52" s="10" t="n"/>
      <c r="B52" s="10" t="n"/>
      <c r="C52" s="10" t="n"/>
      <c r="D52" s="10" t="n"/>
      <c r="E52" s="11" t="n"/>
      <c r="F52" s="12" t="n"/>
      <c r="G52" s="13" t="n"/>
      <c r="H52" s="14">
        <f>IF(A52="","",E52*F52)</f>
        <v/>
      </c>
      <c r="I52" s="15">
        <f>IF(A52="","",IF(OR(D52="Ganado",D52="Perdido"),"Cerrado",IF(G52&lt;par_corte,"Vencido","Al día")))</f>
        <v/>
      </c>
    </row>
    <row r="53">
      <c r="A53" s="10" t="n"/>
      <c r="B53" s="10" t="n"/>
      <c r="C53" s="10" t="n"/>
      <c r="D53" s="10" t="n"/>
      <c r="E53" s="11" t="n"/>
      <c r="F53" s="12" t="n"/>
      <c r="G53" s="13" t="n"/>
      <c r="H53" s="14">
        <f>IF(A53="","",E53*F53)</f>
        <v/>
      </c>
      <c r="I53" s="15">
        <f>IF(A53="","",IF(OR(D53="Ganado",D53="Perdido"),"Cerrado",IF(G53&lt;par_corte,"Vencido","Al día")))</f>
        <v/>
      </c>
    </row>
    <row r="54">
      <c r="A54" s="10" t="n"/>
      <c r="B54" s="10" t="n"/>
      <c r="C54" s="10" t="n"/>
      <c r="D54" s="10" t="n"/>
      <c r="E54" s="11" t="n"/>
      <c r="F54" s="12" t="n"/>
      <c r="G54" s="13" t="n"/>
      <c r="H54" s="14">
        <f>IF(A54="","",E54*F54)</f>
        <v/>
      </c>
      <c r="I54" s="15">
        <f>IF(A54="","",IF(OR(D54="Ganado",D54="Perdido"),"Cerrado",IF(G54&lt;par_corte,"Vencido","Al día")))</f>
        <v/>
      </c>
    </row>
    <row r="55">
      <c r="A55" s="10" t="n"/>
      <c r="B55" s="10" t="n"/>
      <c r="C55" s="10" t="n"/>
      <c r="D55" s="10" t="n"/>
      <c r="E55" s="11" t="n"/>
      <c r="F55" s="12" t="n"/>
      <c r="G55" s="13" t="n"/>
      <c r="H55" s="14">
        <f>IF(A55="","",E55*F55)</f>
        <v/>
      </c>
      <c r="I55" s="15">
        <f>IF(A55="","",IF(OR(D55="Ganado",D55="Perdido"),"Cerrado",IF(G55&lt;par_corte,"Vencido","Al día")))</f>
        <v/>
      </c>
    </row>
    <row r="56">
      <c r="A56" s="10" t="n"/>
      <c r="B56" s="10" t="n"/>
      <c r="C56" s="10" t="n"/>
      <c r="D56" s="10" t="n"/>
      <c r="E56" s="11" t="n"/>
      <c r="F56" s="12" t="n"/>
      <c r="G56" s="13" t="n"/>
      <c r="H56" s="14">
        <f>IF(A56="","",E56*F56)</f>
        <v/>
      </c>
      <c r="I56" s="15">
        <f>IF(A56="","",IF(OR(D56="Ganado",D56="Perdido"),"Cerrado",IF(G56&lt;par_corte,"Vencido","Al día")))</f>
        <v/>
      </c>
    </row>
    <row r="57">
      <c r="A57" s="10" t="n"/>
      <c r="B57" s="10" t="n"/>
      <c r="C57" s="10" t="n"/>
      <c r="D57" s="10" t="n"/>
      <c r="E57" s="11" t="n"/>
      <c r="F57" s="12" t="n"/>
      <c r="G57" s="13" t="n"/>
      <c r="H57" s="14">
        <f>IF(A57="","",E57*F57)</f>
        <v/>
      </c>
      <c r="I57" s="15">
        <f>IF(A57="","",IF(OR(D57="Ganado",D57="Perdido"),"Cerrado",IF(G57&lt;par_corte,"Vencido","Al día")))</f>
        <v/>
      </c>
    </row>
    <row r="58">
      <c r="A58" s="10" t="n"/>
      <c r="B58" s="10" t="n"/>
      <c r="C58" s="10" t="n"/>
      <c r="D58" s="10" t="n"/>
      <c r="E58" s="11" t="n"/>
      <c r="F58" s="12" t="n"/>
      <c r="G58" s="13" t="n"/>
      <c r="H58" s="14">
        <f>IF(A58="","",E58*F58)</f>
        <v/>
      </c>
      <c r="I58" s="15">
        <f>IF(A58="","",IF(OR(D58="Ganado",D58="Perdido"),"Cerrado",IF(G58&lt;par_corte,"Vencido","Al día")))</f>
        <v/>
      </c>
    </row>
    <row r="59">
      <c r="A59" s="10" t="n"/>
      <c r="B59" s="10" t="n"/>
      <c r="C59" s="10" t="n"/>
      <c r="D59" s="10" t="n"/>
      <c r="E59" s="11" t="n"/>
      <c r="F59" s="12" t="n"/>
      <c r="G59" s="13" t="n"/>
      <c r="H59" s="14">
        <f>IF(A59="","",E59*F59)</f>
        <v/>
      </c>
      <c r="I59" s="15">
        <f>IF(A59="","",IF(OR(D59="Ganado",D59="Perdido"),"Cerrado",IF(G59&lt;par_corte,"Vencido","Al día")))</f>
        <v/>
      </c>
    </row>
    <row r="60">
      <c r="A60" s="10" t="n"/>
      <c r="B60" s="10" t="n"/>
      <c r="C60" s="10" t="n"/>
      <c r="D60" s="10" t="n"/>
      <c r="E60" s="11" t="n"/>
      <c r="F60" s="12" t="n"/>
      <c r="G60" s="13" t="n"/>
      <c r="H60" s="14">
        <f>IF(A60="","",E60*F60)</f>
        <v/>
      </c>
      <c r="I60" s="15">
        <f>IF(A60="","",IF(OR(D60="Ganado",D60="Perdido"),"Cerrado",IF(G60&lt;par_corte,"Vencido","Al día")))</f>
        <v/>
      </c>
    </row>
    <row r="61">
      <c r="A61" s="10" t="n"/>
      <c r="B61" s="10" t="n"/>
      <c r="C61" s="10" t="n"/>
      <c r="D61" s="10" t="n"/>
      <c r="E61" s="11" t="n"/>
      <c r="F61" s="12" t="n"/>
      <c r="G61" s="13" t="n"/>
      <c r="H61" s="14">
        <f>IF(A61="","",E61*F61)</f>
        <v/>
      </c>
      <c r="I61" s="15">
        <f>IF(A61="","",IF(OR(D61="Ganado",D61="Perdido"),"Cerrado",IF(G61&lt;par_corte,"Vencido","Al día")))</f>
        <v/>
      </c>
    </row>
    <row r="62">
      <c r="A62" s="10" t="n"/>
      <c r="B62" s="10" t="n"/>
      <c r="C62" s="10" t="n"/>
      <c r="D62" s="10" t="n"/>
      <c r="E62" s="11" t="n"/>
      <c r="F62" s="12" t="n"/>
      <c r="G62" s="13" t="n"/>
      <c r="H62" s="14">
        <f>IF(A62="","",E62*F62)</f>
        <v/>
      </c>
      <c r="I62" s="15">
        <f>IF(A62="","",IF(OR(D62="Ganado",D62="Perdido"),"Cerrado",IF(G62&lt;par_corte,"Vencido","Al día")))</f>
        <v/>
      </c>
    </row>
    <row r="63">
      <c r="A63" s="10" t="n"/>
      <c r="B63" s="10" t="n"/>
      <c r="C63" s="10" t="n"/>
      <c r="D63" s="10" t="n"/>
      <c r="E63" s="11" t="n"/>
      <c r="F63" s="12" t="n"/>
      <c r="G63" s="13" t="n"/>
      <c r="H63" s="14">
        <f>IF(A63="","",E63*F63)</f>
        <v/>
      </c>
      <c r="I63" s="15">
        <f>IF(A63="","",IF(OR(D63="Ganado",D63="Perdido"),"Cerrado",IF(G63&lt;par_corte,"Vencido","Al día")))</f>
        <v/>
      </c>
    </row>
    <row r="64">
      <c r="A64" s="10" t="n"/>
      <c r="B64" s="10" t="n"/>
      <c r="C64" s="10" t="n"/>
      <c r="D64" s="10" t="n"/>
      <c r="E64" s="11" t="n"/>
      <c r="F64" s="12" t="n"/>
      <c r="G64" s="13" t="n"/>
      <c r="H64" s="14">
        <f>IF(A64="","",E64*F64)</f>
        <v/>
      </c>
      <c r="I64" s="15">
        <f>IF(A64="","",IF(OR(D64="Ganado",D64="Perdido"),"Cerrado",IF(G64&lt;par_corte,"Vencido","Al día")))</f>
        <v/>
      </c>
    </row>
    <row r="65">
      <c r="A65" s="10" t="n"/>
      <c r="B65" s="10" t="n"/>
      <c r="C65" s="10" t="n"/>
      <c r="D65" s="10" t="n"/>
      <c r="E65" s="11" t="n"/>
      <c r="F65" s="12" t="n"/>
      <c r="G65" s="13" t="n"/>
      <c r="H65" s="14">
        <f>IF(A65="","",E65*F65)</f>
        <v/>
      </c>
      <c r="I65" s="15">
        <f>IF(A65="","",IF(OR(D65="Ganado",D65="Perdido"),"Cerrado",IF(G65&lt;par_corte,"Vencido","Al día")))</f>
        <v/>
      </c>
    </row>
    <row r="66">
      <c r="A66" s="10" t="n"/>
      <c r="B66" s="10" t="n"/>
      <c r="C66" s="10" t="n"/>
      <c r="D66" s="10" t="n"/>
      <c r="E66" s="11" t="n"/>
      <c r="F66" s="12" t="n"/>
      <c r="G66" s="13" t="n"/>
      <c r="H66" s="14">
        <f>IF(A66="","",E66*F66)</f>
        <v/>
      </c>
      <c r="I66" s="15">
        <f>IF(A66="","",IF(OR(D66="Ganado",D66="Perdido"),"Cerrado",IF(G66&lt;par_corte,"Vencido","Al día")))</f>
        <v/>
      </c>
    </row>
    <row r="67">
      <c r="A67" s="10" t="n"/>
      <c r="B67" s="10" t="n"/>
      <c r="C67" s="10" t="n"/>
      <c r="D67" s="10" t="n"/>
      <c r="E67" s="11" t="n"/>
      <c r="F67" s="12" t="n"/>
      <c r="G67" s="13" t="n"/>
      <c r="H67" s="14">
        <f>IF(A67="","",E67*F67)</f>
        <v/>
      </c>
      <c r="I67" s="15">
        <f>IF(A67="","",IF(OR(D67="Ganado",D67="Perdido"),"Cerrado",IF(G67&lt;par_corte,"Vencido","Al día")))</f>
        <v/>
      </c>
    </row>
    <row r="68">
      <c r="A68" s="10" t="n"/>
      <c r="B68" s="10" t="n"/>
      <c r="C68" s="10" t="n"/>
      <c r="D68" s="10" t="n"/>
      <c r="E68" s="11" t="n"/>
      <c r="F68" s="12" t="n"/>
      <c r="G68" s="13" t="n"/>
      <c r="H68" s="14">
        <f>IF(A68="","",E68*F68)</f>
        <v/>
      </c>
      <c r="I68" s="15">
        <f>IF(A68="","",IF(OR(D68="Ganado",D68="Perdido"),"Cerrado",IF(G68&lt;par_corte,"Vencido","Al día")))</f>
        <v/>
      </c>
    </row>
    <row r="69">
      <c r="A69" s="10" t="n"/>
      <c r="B69" s="10" t="n"/>
      <c r="C69" s="10" t="n"/>
      <c r="D69" s="10" t="n"/>
      <c r="E69" s="11" t="n"/>
      <c r="F69" s="12" t="n"/>
      <c r="G69" s="13" t="n"/>
      <c r="H69" s="14">
        <f>IF(A69="","",E69*F69)</f>
        <v/>
      </c>
      <c r="I69" s="15">
        <f>IF(A69="","",IF(OR(D69="Ganado",D69="Perdido"),"Cerrado",IF(G69&lt;par_corte,"Vencido","Al día")))</f>
        <v/>
      </c>
    </row>
    <row r="70">
      <c r="A70" s="10" t="n"/>
      <c r="B70" s="10" t="n"/>
      <c r="C70" s="10" t="n"/>
      <c r="D70" s="10" t="n"/>
      <c r="E70" s="11" t="n"/>
      <c r="F70" s="12" t="n"/>
      <c r="G70" s="13" t="n"/>
      <c r="H70" s="14">
        <f>IF(A70="","",E70*F70)</f>
        <v/>
      </c>
      <c r="I70" s="15">
        <f>IF(A70="","",IF(OR(D70="Ganado",D70="Perdido"),"Cerrado",IF(G70&lt;par_corte,"Vencido","Al día")))</f>
        <v/>
      </c>
    </row>
    <row r="71">
      <c r="A71" s="10" t="n"/>
      <c r="B71" s="10" t="n"/>
      <c r="C71" s="10" t="n"/>
      <c r="D71" s="10" t="n"/>
      <c r="E71" s="11" t="n"/>
      <c r="F71" s="12" t="n"/>
      <c r="G71" s="13" t="n"/>
      <c r="H71" s="14">
        <f>IF(A71="","",E71*F71)</f>
        <v/>
      </c>
      <c r="I71" s="15">
        <f>IF(A71="","",IF(OR(D71="Ganado",D71="Perdido"),"Cerrado",IF(G71&lt;par_corte,"Vencido","Al día")))</f>
        <v/>
      </c>
    </row>
    <row r="72">
      <c r="A72" s="10" t="n"/>
      <c r="B72" s="10" t="n"/>
      <c r="C72" s="10" t="n"/>
      <c r="D72" s="10" t="n"/>
      <c r="E72" s="11" t="n"/>
      <c r="F72" s="12" t="n"/>
      <c r="G72" s="13" t="n"/>
      <c r="H72" s="14">
        <f>IF(A72="","",E72*F72)</f>
        <v/>
      </c>
      <c r="I72" s="15">
        <f>IF(A72="","",IF(OR(D72="Ganado",D72="Perdido"),"Cerrado",IF(G72&lt;par_corte,"Vencido","Al día")))</f>
        <v/>
      </c>
    </row>
    <row r="73">
      <c r="A73" s="10" t="n"/>
      <c r="B73" s="10" t="n"/>
      <c r="C73" s="10" t="n"/>
      <c r="D73" s="10" t="n"/>
      <c r="E73" s="11" t="n"/>
      <c r="F73" s="12" t="n"/>
      <c r="G73" s="13" t="n"/>
      <c r="H73" s="14">
        <f>IF(A73="","",E73*F73)</f>
        <v/>
      </c>
      <c r="I73" s="15">
        <f>IF(A73="","",IF(OR(D73="Ganado",D73="Perdido"),"Cerrado",IF(G73&lt;par_corte,"Vencido","Al día")))</f>
        <v/>
      </c>
    </row>
    <row r="74">
      <c r="A74" s="10" t="n"/>
      <c r="B74" s="10" t="n"/>
      <c r="C74" s="10" t="n"/>
      <c r="D74" s="10" t="n"/>
      <c r="E74" s="11" t="n"/>
      <c r="F74" s="12" t="n"/>
      <c r="G74" s="13" t="n"/>
      <c r="H74" s="14">
        <f>IF(A74="","",E74*F74)</f>
        <v/>
      </c>
      <c r="I74" s="15">
        <f>IF(A74="","",IF(OR(D74="Ganado",D74="Perdido"),"Cerrado",IF(G74&lt;par_corte,"Vencido","Al día")))</f>
        <v/>
      </c>
    </row>
    <row r="75">
      <c r="A75" s="10" t="n"/>
      <c r="B75" s="10" t="n"/>
      <c r="C75" s="10" t="n"/>
      <c r="D75" s="10" t="n"/>
      <c r="E75" s="11" t="n"/>
      <c r="F75" s="12" t="n"/>
      <c r="G75" s="13" t="n"/>
      <c r="H75" s="14">
        <f>IF(A75="","",E75*F75)</f>
        <v/>
      </c>
      <c r="I75" s="15">
        <f>IF(A75="","",IF(OR(D75="Ganado",D75="Perdido"),"Cerrado",IF(G75&lt;par_corte,"Vencido","Al día")))</f>
        <v/>
      </c>
    </row>
    <row r="76">
      <c r="A76" s="10" t="n"/>
      <c r="B76" s="10" t="n"/>
      <c r="C76" s="10" t="n"/>
      <c r="D76" s="10" t="n"/>
      <c r="E76" s="11" t="n"/>
      <c r="F76" s="12" t="n"/>
      <c r="G76" s="13" t="n"/>
      <c r="H76" s="14">
        <f>IF(A76="","",E76*F76)</f>
        <v/>
      </c>
      <c r="I76" s="15">
        <f>IF(A76="","",IF(OR(D76="Ganado",D76="Perdido"),"Cerrado",IF(G76&lt;par_corte,"Vencido","Al día")))</f>
        <v/>
      </c>
    </row>
    <row r="77">
      <c r="A77" s="10" t="n"/>
      <c r="B77" s="10" t="n"/>
      <c r="C77" s="10" t="n"/>
      <c r="D77" s="10" t="n"/>
      <c r="E77" s="11" t="n"/>
      <c r="F77" s="12" t="n"/>
      <c r="G77" s="13" t="n"/>
      <c r="H77" s="14">
        <f>IF(A77="","",E77*F77)</f>
        <v/>
      </c>
      <c r="I77" s="15">
        <f>IF(A77="","",IF(OR(D77="Ganado",D77="Perdido"),"Cerrado",IF(G77&lt;par_corte,"Vencido","Al día")))</f>
        <v/>
      </c>
    </row>
    <row r="78">
      <c r="A78" s="10" t="n"/>
      <c r="B78" s="10" t="n"/>
      <c r="C78" s="10" t="n"/>
      <c r="D78" s="10" t="n"/>
      <c r="E78" s="11" t="n"/>
      <c r="F78" s="12" t="n"/>
      <c r="G78" s="13" t="n"/>
      <c r="H78" s="14">
        <f>IF(A78="","",E78*F78)</f>
        <v/>
      </c>
      <c r="I78" s="15">
        <f>IF(A78="","",IF(OR(D78="Ganado",D78="Perdido"),"Cerrado",IF(G78&lt;par_corte,"Vencido","Al día")))</f>
        <v/>
      </c>
    </row>
    <row r="79">
      <c r="A79" s="10" t="n"/>
      <c r="B79" s="10" t="n"/>
      <c r="C79" s="10" t="n"/>
      <c r="D79" s="10" t="n"/>
      <c r="E79" s="11" t="n"/>
      <c r="F79" s="12" t="n"/>
      <c r="G79" s="13" t="n"/>
      <c r="H79" s="14">
        <f>IF(A79="","",E79*F79)</f>
        <v/>
      </c>
      <c r="I79" s="15">
        <f>IF(A79="","",IF(OR(D79="Ganado",D79="Perdido"),"Cerrado",IF(G79&lt;par_corte,"Vencido","Al día")))</f>
        <v/>
      </c>
    </row>
    <row r="80">
      <c r="A80" s="10" t="n"/>
      <c r="B80" s="10" t="n"/>
      <c r="C80" s="10" t="n"/>
      <c r="D80" s="10" t="n"/>
      <c r="E80" s="11" t="n"/>
      <c r="F80" s="12" t="n"/>
      <c r="G80" s="13" t="n"/>
      <c r="H80" s="14">
        <f>IF(A80="","",E80*F80)</f>
        <v/>
      </c>
      <c r="I80" s="15">
        <f>IF(A80="","",IF(OR(D80="Ganado",D80="Perdido"),"Cerrado",IF(G80&lt;par_corte,"Vencido","Al día")))</f>
        <v/>
      </c>
    </row>
    <row r="81">
      <c r="A81" s="10" t="n"/>
      <c r="B81" s="10" t="n"/>
      <c r="C81" s="10" t="n"/>
      <c r="D81" s="10" t="n"/>
      <c r="E81" s="11" t="n"/>
      <c r="F81" s="12" t="n"/>
      <c r="G81" s="13" t="n"/>
      <c r="H81" s="14">
        <f>IF(A81="","",E81*F81)</f>
        <v/>
      </c>
      <c r="I81" s="15">
        <f>IF(A81="","",IF(OR(D81="Ganado",D81="Perdido"),"Cerrado",IF(G81&lt;par_corte,"Vencido","Al día")))</f>
        <v/>
      </c>
    </row>
    <row r="82">
      <c r="A82" s="10" t="n"/>
      <c r="B82" s="10" t="n"/>
      <c r="C82" s="10" t="n"/>
      <c r="D82" s="10" t="n"/>
      <c r="E82" s="11" t="n"/>
      <c r="F82" s="12" t="n"/>
      <c r="G82" s="13" t="n"/>
      <c r="H82" s="14">
        <f>IF(A82="","",E82*F82)</f>
        <v/>
      </c>
      <c r="I82" s="15">
        <f>IF(A82="","",IF(OR(D82="Ganado",D82="Perdido"),"Cerrado",IF(G82&lt;par_corte,"Vencido","Al día")))</f>
        <v/>
      </c>
    </row>
    <row r="83">
      <c r="A83" s="10" t="n"/>
      <c r="B83" s="10" t="n"/>
      <c r="C83" s="10" t="n"/>
      <c r="D83" s="10" t="n"/>
      <c r="E83" s="11" t="n"/>
      <c r="F83" s="12" t="n"/>
      <c r="G83" s="13" t="n"/>
      <c r="H83" s="14">
        <f>IF(A83="","",E83*F83)</f>
        <v/>
      </c>
      <c r="I83" s="15">
        <f>IF(A83="","",IF(OR(D83="Ganado",D83="Perdido"),"Cerrado",IF(G83&lt;par_corte,"Vencido","Al día")))</f>
        <v/>
      </c>
    </row>
    <row r="84">
      <c r="A84" s="10" t="n"/>
      <c r="B84" s="10" t="n"/>
      <c r="C84" s="10" t="n"/>
      <c r="D84" s="10" t="n"/>
      <c r="E84" s="11" t="n"/>
      <c r="F84" s="12" t="n"/>
      <c r="G84" s="13" t="n"/>
      <c r="H84" s="14">
        <f>IF(A84="","",E84*F84)</f>
        <v/>
      </c>
      <c r="I84" s="15">
        <f>IF(A84="","",IF(OR(D84="Ganado",D84="Perdido"),"Cerrado",IF(G84&lt;par_corte,"Vencido","Al día")))</f>
        <v/>
      </c>
    </row>
    <row r="85">
      <c r="A85" s="10" t="n"/>
      <c r="B85" s="10" t="n"/>
      <c r="C85" s="10" t="n"/>
      <c r="D85" s="10" t="n"/>
      <c r="E85" s="11" t="n"/>
      <c r="F85" s="12" t="n"/>
      <c r="G85" s="13" t="n"/>
      <c r="H85" s="14">
        <f>IF(A85="","",E85*F85)</f>
        <v/>
      </c>
      <c r="I85" s="15">
        <f>IF(A85="","",IF(OR(D85="Ganado",D85="Perdido"),"Cerrado",IF(G85&lt;par_corte,"Vencido","Al día")))</f>
        <v/>
      </c>
    </row>
    <row r="86">
      <c r="A86" s="10" t="n"/>
      <c r="B86" s="10" t="n"/>
      <c r="C86" s="10" t="n"/>
      <c r="D86" s="10" t="n"/>
      <c r="E86" s="11" t="n"/>
      <c r="F86" s="12" t="n"/>
      <c r="G86" s="13" t="n"/>
      <c r="H86" s="14">
        <f>IF(A86="","",E86*F86)</f>
        <v/>
      </c>
      <c r="I86" s="15">
        <f>IF(A86="","",IF(OR(D86="Ganado",D86="Perdido"),"Cerrado",IF(G86&lt;par_corte,"Vencido","Al día")))</f>
        <v/>
      </c>
    </row>
    <row r="87">
      <c r="A87" s="10" t="n"/>
      <c r="B87" s="10" t="n"/>
      <c r="C87" s="10" t="n"/>
      <c r="D87" s="10" t="n"/>
      <c r="E87" s="11" t="n"/>
      <c r="F87" s="12" t="n"/>
      <c r="G87" s="13" t="n"/>
      <c r="H87" s="14">
        <f>IF(A87="","",E87*F87)</f>
        <v/>
      </c>
      <c r="I87" s="15">
        <f>IF(A87="","",IF(OR(D87="Ganado",D87="Perdido"),"Cerrado",IF(G87&lt;par_corte,"Vencido","Al día")))</f>
        <v/>
      </c>
    </row>
    <row r="88">
      <c r="A88" s="10" t="n"/>
      <c r="B88" s="10" t="n"/>
      <c r="C88" s="10" t="n"/>
      <c r="D88" s="10" t="n"/>
      <c r="E88" s="11" t="n"/>
      <c r="F88" s="12" t="n"/>
      <c r="G88" s="13" t="n"/>
      <c r="H88" s="14">
        <f>IF(A88="","",E88*F88)</f>
        <v/>
      </c>
      <c r="I88" s="15">
        <f>IF(A88="","",IF(OR(D88="Ganado",D88="Perdido"),"Cerrado",IF(G88&lt;par_corte,"Vencido","Al día")))</f>
        <v/>
      </c>
    </row>
    <row r="89">
      <c r="A89" s="10" t="n"/>
      <c r="B89" s="10" t="n"/>
      <c r="C89" s="10" t="n"/>
      <c r="D89" s="10" t="n"/>
      <c r="E89" s="11" t="n"/>
      <c r="F89" s="12" t="n"/>
      <c r="G89" s="13" t="n"/>
      <c r="H89" s="14">
        <f>IF(A89="","",E89*F89)</f>
        <v/>
      </c>
      <c r="I89" s="15">
        <f>IF(A89="","",IF(OR(D89="Ganado",D89="Perdido"),"Cerrado",IF(G89&lt;par_corte,"Vencido","Al día")))</f>
        <v/>
      </c>
    </row>
    <row r="90">
      <c r="A90" s="10" t="n"/>
      <c r="B90" s="10" t="n"/>
      <c r="C90" s="10" t="n"/>
      <c r="D90" s="10" t="n"/>
      <c r="E90" s="11" t="n"/>
      <c r="F90" s="12" t="n"/>
      <c r="G90" s="13" t="n"/>
      <c r="H90" s="14">
        <f>IF(A90="","",E90*F90)</f>
        <v/>
      </c>
      <c r="I90" s="15">
        <f>IF(A90="","",IF(OR(D90="Ganado",D90="Perdido"),"Cerrado",IF(G90&lt;par_corte,"Vencido","Al día")))</f>
        <v/>
      </c>
    </row>
    <row r="91">
      <c r="A91" s="10" t="n"/>
      <c r="B91" s="10" t="n"/>
      <c r="C91" s="10" t="n"/>
      <c r="D91" s="10" t="n"/>
      <c r="E91" s="11" t="n"/>
      <c r="F91" s="12" t="n"/>
      <c r="G91" s="13" t="n"/>
      <c r="H91" s="14">
        <f>IF(A91="","",E91*F91)</f>
        <v/>
      </c>
      <c r="I91" s="15">
        <f>IF(A91="","",IF(OR(D91="Ganado",D91="Perdido"),"Cerrado",IF(G91&lt;par_corte,"Vencido","Al día")))</f>
        <v/>
      </c>
    </row>
    <row r="92">
      <c r="A92" s="10" t="n"/>
      <c r="B92" s="10" t="n"/>
      <c r="C92" s="10" t="n"/>
      <c r="D92" s="10" t="n"/>
      <c r="E92" s="11" t="n"/>
      <c r="F92" s="12" t="n"/>
      <c r="G92" s="13" t="n"/>
      <c r="H92" s="14">
        <f>IF(A92="","",E92*F92)</f>
        <v/>
      </c>
      <c r="I92" s="15">
        <f>IF(A92="","",IF(OR(D92="Ganado",D92="Perdido"),"Cerrado",IF(G92&lt;par_corte,"Vencido","Al día")))</f>
        <v/>
      </c>
    </row>
    <row r="93">
      <c r="A93" s="10" t="n"/>
      <c r="B93" s="10" t="n"/>
      <c r="C93" s="10" t="n"/>
      <c r="D93" s="10" t="n"/>
      <c r="E93" s="11" t="n"/>
      <c r="F93" s="12" t="n"/>
      <c r="G93" s="13" t="n"/>
      <c r="H93" s="14">
        <f>IF(A93="","",E93*F93)</f>
        <v/>
      </c>
      <c r="I93" s="15">
        <f>IF(A93="","",IF(OR(D93="Ganado",D93="Perdido"),"Cerrado",IF(G93&lt;par_corte,"Vencido","Al día")))</f>
        <v/>
      </c>
    </row>
    <row r="94">
      <c r="A94" s="10" t="n"/>
      <c r="B94" s="10" t="n"/>
      <c r="C94" s="10" t="n"/>
      <c r="D94" s="10" t="n"/>
      <c r="E94" s="11" t="n"/>
      <c r="F94" s="12" t="n"/>
      <c r="G94" s="13" t="n"/>
      <c r="H94" s="14">
        <f>IF(A94="","",E94*F94)</f>
        <v/>
      </c>
      <c r="I94" s="15">
        <f>IF(A94="","",IF(OR(D94="Ganado",D94="Perdido"),"Cerrado",IF(G94&lt;par_corte,"Vencido","Al día")))</f>
        <v/>
      </c>
    </row>
    <row r="95">
      <c r="A95" s="10" t="n"/>
      <c r="B95" s="10" t="n"/>
      <c r="C95" s="10" t="n"/>
      <c r="D95" s="10" t="n"/>
      <c r="E95" s="11" t="n"/>
      <c r="F95" s="12" t="n"/>
      <c r="G95" s="13" t="n"/>
      <c r="H95" s="14">
        <f>IF(A95="","",E95*F95)</f>
        <v/>
      </c>
      <c r="I95" s="15">
        <f>IF(A95="","",IF(OR(D95="Ganado",D95="Perdido"),"Cerrado",IF(G95&lt;par_corte,"Vencido","Al día")))</f>
        <v/>
      </c>
    </row>
    <row r="96">
      <c r="A96" s="10" t="n"/>
      <c r="B96" s="10" t="n"/>
      <c r="C96" s="10" t="n"/>
      <c r="D96" s="10" t="n"/>
      <c r="E96" s="11" t="n"/>
      <c r="F96" s="12" t="n"/>
      <c r="G96" s="13" t="n"/>
      <c r="H96" s="14">
        <f>IF(A96="","",E96*F96)</f>
        <v/>
      </c>
      <c r="I96" s="15">
        <f>IF(A96="","",IF(OR(D96="Ganado",D96="Perdido"),"Cerrado",IF(G96&lt;par_corte,"Vencido","Al día")))</f>
        <v/>
      </c>
    </row>
    <row r="97">
      <c r="A97" s="10" t="n"/>
      <c r="B97" s="10" t="n"/>
      <c r="C97" s="10" t="n"/>
      <c r="D97" s="10" t="n"/>
      <c r="E97" s="11" t="n"/>
      <c r="F97" s="12" t="n"/>
      <c r="G97" s="13" t="n"/>
      <c r="H97" s="14">
        <f>IF(A97="","",E97*F97)</f>
        <v/>
      </c>
      <c r="I97" s="15">
        <f>IF(A97="","",IF(OR(D97="Ganado",D97="Perdido"),"Cerrado",IF(G97&lt;par_corte,"Vencido","Al día")))</f>
        <v/>
      </c>
    </row>
    <row r="98">
      <c r="A98" s="10" t="n"/>
      <c r="B98" s="10" t="n"/>
      <c r="C98" s="10" t="n"/>
      <c r="D98" s="10" t="n"/>
      <c r="E98" s="11" t="n"/>
      <c r="F98" s="12" t="n"/>
      <c r="G98" s="13" t="n"/>
      <c r="H98" s="14">
        <f>IF(A98="","",E98*F98)</f>
        <v/>
      </c>
      <c r="I98" s="15">
        <f>IF(A98="","",IF(OR(D98="Ganado",D98="Perdido"),"Cerrado",IF(G98&lt;par_corte,"Vencido","Al día")))</f>
        <v/>
      </c>
    </row>
    <row r="99">
      <c r="A99" s="10" t="n"/>
      <c r="B99" s="10" t="n"/>
      <c r="C99" s="10" t="n"/>
      <c r="D99" s="10" t="n"/>
      <c r="E99" s="11" t="n"/>
      <c r="F99" s="12" t="n"/>
      <c r="G99" s="13" t="n"/>
      <c r="H99" s="14">
        <f>IF(A99="","",E99*F99)</f>
        <v/>
      </c>
      <c r="I99" s="15">
        <f>IF(A99="","",IF(OR(D99="Ganado",D99="Perdido"),"Cerrado",IF(G99&lt;par_corte,"Vencido","Al día")))</f>
        <v/>
      </c>
    </row>
    <row r="100">
      <c r="A100" s="10" t="n"/>
      <c r="B100" s="10" t="n"/>
      <c r="C100" s="10" t="n"/>
      <c r="D100" s="10" t="n"/>
      <c r="E100" s="11" t="n"/>
      <c r="F100" s="12" t="n"/>
      <c r="G100" s="13" t="n"/>
      <c r="H100" s="14">
        <f>IF(A100="","",E100*F100)</f>
        <v/>
      </c>
      <c r="I100" s="15">
        <f>IF(A100="","",IF(OR(D100="Ganado",D100="Perdido"),"Cerrado",IF(G100&lt;par_corte,"Vencido","Al día")))</f>
        <v/>
      </c>
    </row>
    <row r="101">
      <c r="A101" s="10" t="n"/>
      <c r="B101" s="10" t="n"/>
      <c r="C101" s="10" t="n"/>
      <c r="D101" s="10" t="n"/>
      <c r="E101" s="11" t="n"/>
      <c r="F101" s="12" t="n"/>
      <c r="G101" s="13" t="n"/>
      <c r="H101" s="14">
        <f>IF(A101="","",E101*F101)</f>
        <v/>
      </c>
      <c r="I101" s="15">
        <f>IF(A101="","",IF(OR(D101="Ganado",D101="Perdido"),"Cerrado",IF(G101&lt;par_corte,"Vencido","Al día")))</f>
        <v/>
      </c>
    </row>
    <row r="102">
      <c r="A102" s="10" t="n"/>
      <c r="B102" s="10" t="n"/>
      <c r="C102" s="10" t="n"/>
      <c r="D102" s="10" t="n"/>
      <c r="E102" s="11" t="n"/>
      <c r="F102" s="12" t="n"/>
      <c r="G102" s="13" t="n"/>
      <c r="H102" s="14">
        <f>IF(A102="","",E102*F102)</f>
        <v/>
      </c>
      <c r="I102" s="15">
        <f>IF(A102="","",IF(OR(D102="Ganado",D102="Perdido"),"Cerrado",IF(G102&lt;par_corte,"Vencido","Al día")))</f>
        <v/>
      </c>
    </row>
    <row r="103">
      <c r="A103" s="10" t="n"/>
      <c r="B103" s="10" t="n"/>
      <c r="C103" s="10" t="n"/>
      <c r="D103" s="10" t="n"/>
      <c r="E103" s="11" t="n"/>
      <c r="F103" s="12" t="n"/>
      <c r="G103" s="13" t="n"/>
      <c r="H103" s="14">
        <f>IF(A103="","",E103*F103)</f>
        <v/>
      </c>
      <c r="I103" s="15">
        <f>IF(A103="","",IF(OR(D103="Ganado",D103="Perdido"),"Cerrado",IF(G103&lt;par_corte,"Vencido","Al día")))</f>
        <v/>
      </c>
    </row>
    <row r="104">
      <c r="A104" s="10" t="n"/>
      <c r="B104" s="10" t="n"/>
      <c r="C104" s="10" t="n"/>
      <c r="D104" s="10" t="n"/>
      <c r="E104" s="11" t="n"/>
      <c r="F104" s="12" t="n"/>
      <c r="G104" s="13" t="n"/>
      <c r="H104" s="14">
        <f>IF(A104="","",E104*F104)</f>
        <v/>
      </c>
      <c r="I104" s="15">
        <f>IF(A104="","",IF(OR(D104="Ganado",D104="Perdido"),"Cerrado",IF(G104&lt;par_corte,"Vencido","Al día")))</f>
        <v/>
      </c>
    </row>
    <row r="105">
      <c r="A105" s="10" t="n"/>
      <c r="B105" s="10" t="n"/>
      <c r="C105" s="10" t="n"/>
      <c r="D105" s="10" t="n"/>
      <c r="E105" s="11" t="n"/>
      <c r="F105" s="12" t="n"/>
      <c r="G105" s="13" t="n"/>
      <c r="H105" s="14">
        <f>IF(A105="","",E105*F105)</f>
        <v/>
      </c>
      <c r="I105" s="15">
        <f>IF(A105="","",IF(OR(D105="Ganado",D105="Perdido"),"Cerrado",IF(G105&lt;par_corte,"Vencido","Al día")))</f>
        <v/>
      </c>
    </row>
    <row r="106">
      <c r="A106" s="10" t="n"/>
      <c r="B106" s="10" t="n"/>
      <c r="C106" s="10" t="n"/>
      <c r="D106" s="10" t="n"/>
      <c r="E106" s="11" t="n"/>
      <c r="F106" s="12" t="n"/>
      <c r="G106" s="13" t="n"/>
      <c r="H106" s="14">
        <f>IF(A106="","",E106*F106)</f>
        <v/>
      </c>
      <c r="I106" s="15">
        <f>IF(A106="","",IF(OR(D106="Ganado",D106="Perdido"),"Cerrado",IF(G106&lt;par_corte,"Vencido","Al día")))</f>
        <v/>
      </c>
    </row>
    <row r="107">
      <c r="A107" s="10" t="n"/>
      <c r="B107" s="10" t="n"/>
      <c r="C107" s="10" t="n"/>
      <c r="D107" s="10" t="n"/>
      <c r="E107" s="11" t="n"/>
      <c r="F107" s="12" t="n"/>
      <c r="G107" s="13" t="n"/>
      <c r="H107" s="14">
        <f>IF(A107="","",E107*F107)</f>
        <v/>
      </c>
      <c r="I107" s="15">
        <f>IF(A107="","",IF(OR(D107="Ganado",D107="Perdido"),"Cerrado",IF(G107&lt;par_corte,"Vencido","Al día")))</f>
        <v/>
      </c>
    </row>
    <row r="108">
      <c r="A108" s="10" t="n"/>
      <c r="B108" s="10" t="n"/>
      <c r="C108" s="10" t="n"/>
      <c r="D108" s="10" t="n"/>
      <c r="E108" s="11" t="n"/>
      <c r="F108" s="12" t="n"/>
      <c r="G108" s="13" t="n"/>
      <c r="H108" s="14">
        <f>IF(A108="","",E108*F108)</f>
        <v/>
      </c>
      <c r="I108" s="15">
        <f>IF(A108="","",IF(OR(D108="Ganado",D108="Perdido"),"Cerrado",IF(G108&lt;par_corte,"Vencido","Al día")))</f>
        <v/>
      </c>
    </row>
    <row r="109">
      <c r="A109" s="10" t="n"/>
      <c r="B109" s="10" t="n"/>
      <c r="C109" s="10" t="n"/>
      <c r="D109" s="10" t="n"/>
      <c r="E109" s="11" t="n"/>
      <c r="F109" s="12" t="n"/>
      <c r="G109" s="13" t="n"/>
      <c r="H109" s="14">
        <f>IF(A109="","",E109*F109)</f>
        <v/>
      </c>
      <c r="I109" s="15">
        <f>IF(A109="","",IF(OR(D109="Ganado",D109="Perdido"),"Cerrado",IF(G109&lt;par_corte,"Vencido","Al día")))</f>
        <v/>
      </c>
    </row>
    <row r="110">
      <c r="A110" s="10" t="n"/>
      <c r="B110" s="10" t="n"/>
      <c r="C110" s="10" t="n"/>
      <c r="D110" s="10" t="n"/>
      <c r="E110" s="11" t="n"/>
      <c r="F110" s="12" t="n"/>
      <c r="G110" s="13" t="n"/>
      <c r="H110" s="14">
        <f>IF(A110="","",E110*F110)</f>
        <v/>
      </c>
      <c r="I110" s="15">
        <f>IF(A110="","",IF(OR(D110="Ganado",D110="Perdido"),"Cerrado",IF(G110&lt;par_corte,"Vencido","Al día")))</f>
        <v/>
      </c>
    </row>
    <row r="111">
      <c r="A111" s="10" t="n"/>
      <c r="B111" s="10" t="n"/>
      <c r="C111" s="10" t="n"/>
      <c r="D111" s="10" t="n"/>
      <c r="E111" s="11" t="n"/>
      <c r="F111" s="12" t="n"/>
      <c r="G111" s="13" t="n"/>
      <c r="H111" s="14">
        <f>IF(A111="","",E111*F111)</f>
        <v/>
      </c>
      <c r="I111" s="15">
        <f>IF(A111="","",IF(OR(D111="Ganado",D111="Perdido"),"Cerrado",IF(G111&lt;par_corte,"Vencido","Al día")))</f>
        <v/>
      </c>
    </row>
    <row r="112">
      <c r="A112" s="10" t="n"/>
      <c r="B112" s="10" t="n"/>
      <c r="C112" s="10" t="n"/>
      <c r="D112" s="10" t="n"/>
      <c r="E112" s="11" t="n"/>
      <c r="F112" s="12" t="n"/>
      <c r="G112" s="13" t="n"/>
      <c r="H112" s="14">
        <f>IF(A112="","",E112*F112)</f>
        <v/>
      </c>
      <c r="I112" s="15">
        <f>IF(A112="","",IF(OR(D112="Ganado",D112="Perdido"),"Cerrado",IF(G112&lt;par_corte,"Vencido","Al día")))</f>
        <v/>
      </c>
    </row>
    <row r="113">
      <c r="A113" s="10" t="n"/>
      <c r="B113" s="10" t="n"/>
      <c r="C113" s="10" t="n"/>
      <c r="D113" s="10" t="n"/>
      <c r="E113" s="11" t="n"/>
      <c r="F113" s="12" t="n"/>
      <c r="G113" s="13" t="n"/>
      <c r="H113" s="14">
        <f>IF(A113="","",E113*F113)</f>
        <v/>
      </c>
      <c r="I113" s="15">
        <f>IF(A113="","",IF(OR(D113="Ganado",D113="Perdido"),"Cerrado",IF(G113&lt;par_corte,"Vencido","Al día")))</f>
        <v/>
      </c>
    </row>
    <row r="114">
      <c r="A114" s="10" t="n"/>
      <c r="B114" s="10" t="n"/>
      <c r="C114" s="10" t="n"/>
      <c r="D114" s="10" t="n"/>
      <c r="E114" s="11" t="n"/>
      <c r="F114" s="12" t="n"/>
      <c r="G114" s="13" t="n"/>
      <c r="H114" s="14">
        <f>IF(A114="","",E114*F114)</f>
        <v/>
      </c>
      <c r="I114" s="15">
        <f>IF(A114="","",IF(OR(D114="Ganado",D114="Perdido"),"Cerrado",IF(G114&lt;par_corte,"Vencido","Al día")))</f>
        <v/>
      </c>
    </row>
    <row r="115">
      <c r="A115" s="10" t="n"/>
      <c r="B115" s="10" t="n"/>
      <c r="C115" s="10" t="n"/>
      <c r="D115" s="10" t="n"/>
      <c r="E115" s="11" t="n"/>
      <c r="F115" s="12" t="n"/>
      <c r="G115" s="13" t="n"/>
      <c r="H115" s="14">
        <f>IF(A115="","",E115*F115)</f>
        <v/>
      </c>
      <c r="I115" s="15">
        <f>IF(A115="","",IF(OR(D115="Ganado",D115="Perdido"),"Cerrado",IF(G115&lt;par_corte,"Vencido","Al día")))</f>
        <v/>
      </c>
    </row>
    <row r="116">
      <c r="A116" s="10" t="n"/>
      <c r="B116" s="10" t="n"/>
      <c r="C116" s="10" t="n"/>
      <c r="D116" s="10" t="n"/>
      <c r="E116" s="11" t="n"/>
      <c r="F116" s="12" t="n"/>
      <c r="G116" s="13" t="n"/>
      <c r="H116" s="14">
        <f>IF(A116="","",E116*F116)</f>
        <v/>
      </c>
      <c r="I116" s="15">
        <f>IF(A116="","",IF(OR(D116="Ganado",D116="Perdido"),"Cerrado",IF(G116&lt;par_corte,"Vencido","Al día")))</f>
        <v/>
      </c>
    </row>
    <row r="117">
      <c r="A117" s="10" t="n"/>
      <c r="B117" s="10" t="n"/>
      <c r="C117" s="10" t="n"/>
      <c r="D117" s="10" t="n"/>
      <c r="E117" s="11" t="n"/>
      <c r="F117" s="12" t="n"/>
      <c r="G117" s="13" t="n"/>
      <c r="H117" s="14">
        <f>IF(A117="","",E117*F117)</f>
        <v/>
      </c>
      <c r="I117" s="15">
        <f>IF(A117="","",IF(OR(D117="Ganado",D117="Perdido"),"Cerrado",IF(G117&lt;par_corte,"Vencido","Al día")))</f>
        <v/>
      </c>
    </row>
    <row r="118">
      <c r="A118" s="10" t="n"/>
      <c r="B118" s="10" t="n"/>
      <c r="C118" s="10" t="n"/>
      <c r="D118" s="10" t="n"/>
      <c r="E118" s="11" t="n"/>
      <c r="F118" s="12" t="n"/>
      <c r="G118" s="13" t="n"/>
      <c r="H118" s="14">
        <f>IF(A118="","",E118*F118)</f>
        <v/>
      </c>
      <c r="I118" s="15">
        <f>IF(A118="","",IF(OR(D118="Ganado",D118="Perdido"),"Cerrado",IF(G118&lt;par_corte,"Vencido","Al día")))</f>
        <v/>
      </c>
    </row>
    <row r="119">
      <c r="A119" s="10" t="n"/>
      <c r="B119" s="10" t="n"/>
      <c r="C119" s="10" t="n"/>
      <c r="D119" s="10" t="n"/>
      <c r="E119" s="11" t="n"/>
      <c r="F119" s="12" t="n"/>
      <c r="G119" s="13" t="n"/>
      <c r="H119" s="14">
        <f>IF(A119="","",E119*F119)</f>
        <v/>
      </c>
      <c r="I119" s="15">
        <f>IF(A119="","",IF(OR(D119="Ganado",D119="Perdido"),"Cerrado",IF(G119&lt;par_corte,"Vencido","Al día")))</f>
        <v/>
      </c>
    </row>
    <row r="120">
      <c r="A120" s="10" t="n"/>
      <c r="B120" s="10" t="n"/>
      <c r="C120" s="10" t="n"/>
      <c r="D120" s="10" t="n"/>
      <c r="E120" s="11" t="n"/>
      <c r="F120" s="12" t="n"/>
      <c r="G120" s="13" t="n"/>
      <c r="H120" s="14">
        <f>IF(A120="","",E120*F120)</f>
        <v/>
      </c>
      <c r="I120" s="15">
        <f>IF(A120="","",IF(OR(D120="Ganado",D120="Perdido"),"Cerrado",IF(G120&lt;par_corte,"Vencido","Al día")))</f>
        <v/>
      </c>
    </row>
    <row r="121">
      <c r="A121" s="10" t="n"/>
      <c r="B121" s="10" t="n"/>
      <c r="C121" s="10" t="n"/>
      <c r="D121" s="10" t="n"/>
      <c r="E121" s="11" t="n"/>
      <c r="F121" s="12" t="n"/>
      <c r="G121" s="13" t="n"/>
      <c r="H121" s="14">
        <f>IF(A121="","",E121*F121)</f>
        <v/>
      </c>
      <c r="I121" s="15">
        <f>IF(A121="","",IF(OR(D121="Ganado",D121="Perdido"),"Cerrado",IF(G121&lt;par_corte,"Vencido","Al día")))</f>
        <v/>
      </c>
    </row>
    <row r="122">
      <c r="A122" s="10" t="n"/>
      <c r="B122" s="10" t="n"/>
      <c r="C122" s="10" t="n"/>
      <c r="D122" s="10" t="n"/>
      <c r="E122" s="11" t="n"/>
      <c r="F122" s="12" t="n"/>
      <c r="G122" s="13" t="n"/>
      <c r="H122" s="14">
        <f>IF(A122="","",E122*F122)</f>
        <v/>
      </c>
      <c r="I122" s="15">
        <f>IF(A122="","",IF(OR(D122="Ganado",D122="Perdido"),"Cerrado",IF(G122&lt;par_corte,"Vencido","Al día")))</f>
        <v/>
      </c>
    </row>
    <row r="123">
      <c r="A123" s="10" t="n"/>
      <c r="B123" s="10" t="n"/>
      <c r="C123" s="10" t="n"/>
      <c r="D123" s="10" t="n"/>
      <c r="E123" s="11" t="n"/>
      <c r="F123" s="12" t="n"/>
      <c r="G123" s="13" t="n"/>
      <c r="H123" s="14">
        <f>IF(A123="","",E123*F123)</f>
        <v/>
      </c>
      <c r="I123" s="15">
        <f>IF(A123="","",IF(OR(D123="Ganado",D123="Perdido"),"Cerrado",IF(G123&lt;par_corte,"Vencido","Al día")))</f>
        <v/>
      </c>
    </row>
    <row r="124">
      <c r="A124" s="10" t="n"/>
      <c r="B124" s="10" t="n"/>
      <c r="C124" s="10" t="n"/>
      <c r="D124" s="10" t="n"/>
      <c r="E124" s="11" t="n"/>
      <c r="F124" s="12" t="n"/>
      <c r="G124" s="13" t="n"/>
      <c r="H124" s="14">
        <f>IF(A124="","",E124*F124)</f>
        <v/>
      </c>
      <c r="I124" s="15">
        <f>IF(A124="","",IF(OR(D124="Ganado",D124="Perdido"),"Cerrado",IF(G124&lt;par_corte,"Vencido","Al día")))</f>
        <v/>
      </c>
    </row>
    <row r="125">
      <c r="A125" s="10" t="n"/>
      <c r="B125" s="10" t="n"/>
      <c r="C125" s="10" t="n"/>
      <c r="D125" s="10" t="n"/>
      <c r="E125" s="11" t="n"/>
      <c r="F125" s="12" t="n"/>
      <c r="G125" s="13" t="n"/>
      <c r="H125" s="14">
        <f>IF(A125="","",E125*F125)</f>
        <v/>
      </c>
      <c r="I125" s="15">
        <f>IF(A125="","",IF(OR(D125="Ganado",D125="Perdido"),"Cerrado",IF(G125&lt;par_corte,"Vencido","Al día")))</f>
        <v/>
      </c>
    </row>
    <row r="126">
      <c r="A126" s="10" t="n"/>
      <c r="B126" s="10" t="n"/>
      <c r="C126" s="10" t="n"/>
      <c r="D126" s="10" t="n"/>
      <c r="E126" s="11" t="n"/>
      <c r="F126" s="12" t="n"/>
      <c r="G126" s="13" t="n"/>
      <c r="H126" s="14">
        <f>IF(A126="","",E126*F126)</f>
        <v/>
      </c>
      <c r="I126" s="15">
        <f>IF(A126="","",IF(OR(D126="Ganado",D126="Perdido"),"Cerrado",IF(G126&lt;par_corte,"Vencido","Al día")))</f>
        <v/>
      </c>
    </row>
    <row r="127">
      <c r="A127" s="10" t="n"/>
      <c r="B127" s="10" t="n"/>
      <c r="C127" s="10" t="n"/>
      <c r="D127" s="10" t="n"/>
      <c r="E127" s="11" t="n"/>
      <c r="F127" s="12" t="n"/>
      <c r="G127" s="13" t="n"/>
      <c r="H127" s="14">
        <f>IF(A127="","",E127*F127)</f>
        <v/>
      </c>
      <c r="I127" s="15">
        <f>IF(A127="","",IF(OR(D127="Ganado",D127="Perdido"),"Cerrado",IF(G127&lt;par_corte,"Vencido","Al día")))</f>
        <v/>
      </c>
    </row>
    <row r="128">
      <c r="A128" s="10" t="n"/>
      <c r="B128" s="10" t="n"/>
      <c r="C128" s="10" t="n"/>
      <c r="D128" s="10" t="n"/>
      <c r="E128" s="11" t="n"/>
      <c r="F128" s="12" t="n"/>
      <c r="G128" s="13" t="n"/>
      <c r="H128" s="14">
        <f>IF(A128="","",E128*F128)</f>
        <v/>
      </c>
      <c r="I128" s="15">
        <f>IF(A128="","",IF(OR(D128="Ganado",D128="Perdido"),"Cerrado",IF(G128&lt;par_corte,"Vencido","Al día")))</f>
        <v/>
      </c>
    </row>
    <row r="129">
      <c r="A129" s="10" t="n"/>
      <c r="B129" s="10" t="n"/>
      <c r="C129" s="10" t="n"/>
      <c r="D129" s="10" t="n"/>
      <c r="E129" s="11" t="n"/>
      <c r="F129" s="12" t="n"/>
      <c r="G129" s="13" t="n"/>
      <c r="H129" s="14">
        <f>IF(A129="","",E129*F129)</f>
        <v/>
      </c>
      <c r="I129" s="15">
        <f>IF(A129="","",IF(OR(D129="Ganado",D129="Perdido"),"Cerrado",IF(G129&lt;par_corte,"Vencido","Al día")))</f>
        <v/>
      </c>
    </row>
    <row r="130">
      <c r="A130" s="10" t="n"/>
      <c r="B130" s="10" t="n"/>
      <c r="C130" s="10" t="n"/>
      <c r="D130" s="10" t="n"/>
      <c r="E130" s="11" t="n"/>
      <c r="F130" s="12" t="n"/>
      <c r="G130" s="13" t="n"/>
      <c r="H130" s="14">
        <f>IF(A130="","",E130*F130)</f>
        <v/>
      </c>
      <c r="I130" s="15">
        <f>IF(A130="","",IF(OR(D130="Ganado",D130="Perdido"),"Cerrado",IF(G130&lt;par_corte,"Vencido","Al día")))</f>
        <v/>
      </c>
    </row>
    <row r="131">
      <c r="A131" s="10" t="n"/>
      <c r="B131" s="10" t="n"/>
      <c r="C131" s="10" t="n"/>
      <c r="D131" s="10" t="n"/>
      <c r="E131" s="11" t="n"/>
      <c r="F131" s="12" t="n"/>
      <c r="G131" s="13" t="n"/>
      <c r="H131" s="14">
        <f>IF(A131="","",E131*F131)</f>
        <v/>
      </c>
      <c r="I131" s="15">
        <f>IF(A131="","",IF(OR(D131="Ganado",D131="Perdido"),"Cerrado",IF(G131&lt;par_corte,"Vencido","Al día")))</f>
        <v/>
      </c>
    </row>
    <row r="132">
      <c r="A132" s="10" t="n"/>
      <c r="B132" s="10" t="n"/>
      <c r="C132" s="10" t="n"/>
      <c r="D132" s="10" t="n"/>
      <c r="E132" s="11" t="n"/>
      <c r="F132" s="12" t="n"/>
      <c r="G132" s="13" t="n"/>
      <c r="H132" s="14">
        <f>IF(A132="","",E132*F132)</f>
        <v/>
      </c>
      <c r="I132" s="15">
        <f>IF(A132="","",IF(OR(D132="Ganado",D132="Perdido"),"Cerrado",IF(G132&lt;par_corte,"Vencido","Al día")))</f>
        <v/>
      </c>
    </row>
    <row r="133">
      <c r="A133" s="10" t="n"/>
      <c r="B133" s="10" t="n"/>
      <c r="C133" s="10" t="n"/>
      <c r="D133" s="10" t="n"/>
      <c r="E133" s="11" t="n"/>
      <c r="F133" s="12" t="n"/>
      <c r="G133" s="13" t="n"/>
      <c r="H133" s="14">
        <f>IF(A133="","",E133*F133)</f>
        <v/>
      </c>
      <c r="I133" s="15">
        <f>IF(A133="","",IF(OR(D133="Ganado",D133="Perdido"),"Cerrado",IF(G133&lt;par_corte,"Vencido","Al día")))</f>
        <v/>
      </c>
    </row>
    <row r="134">
      <c r="A134" s="10" t="n"/>
      <c r="B134" s="10" t="n"/>
      <c r="C134" s="10" t="n"/>
      <c r="D134" s="10" t="n"/>
      <c r="E134" s="11" t="n"/>
      <c r="F134" s="12" t="n"/>
      <c r="G134" s="13" t="n"/>
      <c r="H134" s="14">
        <f>IF(A134="","",E134*F134)</f>
        <v/>
      </c>
      <c r="I134" s="15">
        <f>IF(A134="","",IF(OR(D134="Ganado",D134="Perdido"),"Cerrado",IF(G134&lt;par_corte,"Vencido","Al día")))</f>
        <v/>
      </c>
    </row>
    <row r="135">
      <c r="A135" s="10" t="n"/>
      <c r="B135" s="10" t="n"/>
      <c r="C135" s="10" t="n"/>
      <c r="D135" s="10" t="n"/>
      <c r="E135" s="11" t="n"/>
      <c r="F135" s="12" t="n"/>
      <c r="G135" s="13" t="n"/>
      <c r="H135" s="14">
        <f>IF(A135="","",E135*F135)</f>
        <v/>
      </c>
      <c r="I135" s="15">
        <f>IF(A135="","",IF(OR(D135="Ganado",D135="Perdido"),"Cerrado",IF(G135&lt;par_corte,"Vencido","Al día")))</f>
        <v/>
      </c>
    </row>
    <row r="136">
      <c r="A136" s="10" t="n"/>
      <c r="B136" s="10" t="n"/>
      <c r="C136" s="10" t="n"/>
      <c r="D136" s="10" t="n"/>
      <c r="E136" s="11" t="n"/>
      <c r="F136" s="12" t="n"/>
      <c r="G136" s="13" t="n"/>
      <c r="H136" s="14">
        <f>IF(A136="","",E136*F136)</f>
        <v/>
      </c>
      <c r="I136" s="15">
        <f>IF(A136="","",IF(OR(D136="Ganado",D136="Perdido"),"Cerrado",IF(G136&lt;par_corte,"Vencido","Al día")))</f>
        <v/>
      </c>
    </row>
    <row r="137">
      <c r="A137" s="10" t="n"/>
      <c r="B137" s="10" t="n"/>
      <c r="C137" s="10" t="n"/>
      <c r="D137" s="10" t="n"/>
      <c r="E137" s="11" t="n"/>
      <c r="F137" s="12" t="n"/>
      <c r="G137" s="13" t="n"/>
      <c r="H137" s="14">
        <f>IF(A137="","",E137*F137)</f>
        <v/>
      </c>
      <c r="I137" s="15">
        <f>IF(A137="","",IF(OR(D137="Ganado",D137="Perdido"),"Cerrado",IF(G137&lt;par_corte,"Vencido","Al día")))</f>
        <v/>
      </c>
    </row>
    <row r="138">
      <c r="A138" s="10" t="n"/>
      <c r="B138" s="10" t="n"/>
      <c r="C138" s="10" t="n"/>
      <c r="D138" s="10" t="n"/>
      <c r="E138" s="11" t="n"/>
      <c r="F138" s="12" t="n"/>
      <c r="G138" s="13" t="n"/>
      <c r="H138" s="14">
        <f>IF(A138="","",E138*F138)</f>
        <v/>
      </c>
      <c r="I138" s="15">
        <f>IF(A138="","",IF(OR(D138="Ganado",D138="Perdido"),"Cerrado",IF(G138&lt;par_corte,"Vencido","Al día")))</f>
        <v/>
      </c>
    </row>
    <row r="139">
      <c r="A139" s="10" t="n"/>
      <c r="B139" s="10" t="n"/>
      <c r="C139" s="10" t="n"/>
      <c r="D139" s="10" t="n"/>
      <c r="E139" s="11" t="n"/>
      <c r="F139" s="12" t="n"/>
      <c r="G139" s="13" t="n"/>
      <c r="H139" s="14">
        <f>IF(A139="","",E139*F139)</f>
        <v/>
      </c>
      <c r="I139" s="15">
        <f>IF(A139="","",IF(OR(D139="Ganado",D139="Perdido"),"Cerrado",IF(G139&lt;par_corte,"Vencido","Al día")))</f>
        <v/>
      </c>
    </row>
    <row r="140">
      <c r="A140" s="10" t="n"/>
      <c r="B140" s="10" t="n"/>
      <c r="C140" s="10" t="n"/>
      <c r="D140" s="10" t="n"/>
      <c r="E140" s="11" t="n"/>
      <c r="F140" s="12" t="n"/>
      <c r="G140" s="13" t="n"/>
      <c r="H140" s="14">
        <f>IF(A140="","",E140*F140)</f>
        <v/>
      </c>
      <c r="I140" s="15">
        <f>IF(A140="","",IF(OR(D140="Ganado",D140="Perdido"),"Cerrado",IF(G140&lt;par_corte,"Vencido","Al día")))</f>
        <v/>
      </c>
    </row>
    <row r="141">
      <c r="A141" s="10" t="n"/>
      <c r="B141" s="10" t="n"/>
      <c r="C141" s="10" t="n"/>
      <c r="D141" s="10" t="n"/>
      <c r="E141" s="11" t="n"/>
      <c r="F141" s="12" t="n"/>
      <c r="G141" s="13" t="n"/>
      <c r="H141" s="14">
        <f>IF(A141="","",E141*F141)</f>
        <v/>
      </c>
      <c r="I141" s="15">
        <f>IF(A141="","",IF(OR(D141="Ganado",D141="Perdido"),"Cerrado",IF(G141&lt;par_corte,"Vencido","Al día")))</f>
        <v/>
      </c>
    </row>
    <row r="142">
      <c r="A142" s="10" t="n"/>
      <c r="B142" s="10" t="n"/>
      <c r="C142" s="10" t="n"/>
      <c r="D142" s="10" t="n"/>
      <c r="E142" s="11" t="n"/>
      <c r="F142" s="12" t="n"/>
      <c r="G142" s="13" t="n"/>
      <c r="H142" s="14">
        <f>IF(A142="","",E142*F142)</f>
        <v/>
      </c>
      <c r="I142" s="15">
        <f>IF(A142="","",IF(OR(D142="Ganado",D142="Perdido"),"Cerrado",IF(G142&lt;par_corte,"Vencido","Al día")))</f>
        <v/>
      </c>
    </row>
    <row r="143">
      <c r="A143" s="10" t="n"/>
      <c r="B143" s="10" t="n"/>
      <c r="C143" s="10" t="n"/>
      <c r="D143" s="10" t="n"/>
      <c r="E143" s="11" t="n"/>
      <c r="F143" s="12" t="n"/>
      <c r="G143" s="13" t="n"/>
      <c r="H143" s="14">
        <f>IF(A143="","",E143*F143)</f>
        <v/>
      </c>
      <c r="I143" s="15">
        <f>IF(A143="","",IF(OR(D143="Ganado",D143="Perdido"),"Cerrado",IF(G143&lt;par_corte,"Vencido","Al día")))</f>
        <v/>
      </c>
    </row>
    <row r="144">
      <c r="A144" s="10" t="n"/>
      <c r="B144" s="10" t="n"/>
      <c r="C144" s="10" t="n"/>
      <c r="D144" s="10" t="n"/>
      <c r="E144" s="11" t="n"/>
      <c r="F144" s="12" t="n"/>
      <c r="G144" s="13" t="n"/>
      <c r="H144" s="14">
        <f>IF(A144="","",E144*F144)</f>
        <v/>
      </c>
      <c r="I144" s="15">
        <f>IF(A144="","",IF(OR(D144="Ganado",D144="Perdido"),"Cerrado",IF(G144&lt;par_corte,"Vencido","Al día")))</f>
        <v/>
      </c>
    </row>
    <row r="145">
      <c r="A145" s="10" t="n"/>
      <c r="B145" s="10" t="n"/>
      <c r="C145" s="10" t="n"/>
      <c r="D145" s="10" t="n"/>
      <c r="E145" s="11" t="n"/>
      <c r="F145" s="12" t="n"/>
      <c r="G145" s="13" t="n"/>
      <c r="H145" s="14">
        <f>IF(A145="","",E145*F145)</f>
        <v/>
      </c>
      <c r="I145" s="15">
        <f>IF(A145="","",IF(OR(D145="Ganado",D145="Perdido"),"Cerrado",IF(G145&lt;par_corte,"Vencido","Al día")))</f>
        <v/>
      </c>
    </row>
    <row r="146">
      <c r="A146" s="10" t="n"/>
      <c r="B146" s="10" t="n"/>
      <c r="C146" s="10" t="n"/>
      <c r="D146" s="10" t="n"/>
      <c r="E146" s="11" t="n"/>
      <c r="F146" s="12" t="n"/>
      <c r="G146" s="13" t="n"/>
      <c r="H146" s="14">
        <f>IF(A146="","",E146*F146)</f>
        <v/>
      </c>
      <c r="I146" s="15">
        <f>IF(A146="","",IF(OR(D146="Ganado",D146="Perdido"),"Cerrado",IF(G146&lt;par_corte,"Vencido","Al día")))</f>
        <v/>
      </c>
    </row>
    <row r="147">
      <c r="A147" s="10" t="n"/>
      <c r="B147" s="10" t="n"/>
      <c r="C147" s="10" t="n"/>
      <c r="D147" s="10" t="n"/>
      <c r="E147" s="11" t="n"/>
      <c r="F147" s="12" t="n"/>
      <c r="G147" s="13" t="n"/>
      <c r="H147" s="14">
        <f>IF(A147="","",E147*F147)</f>
        <v/>
      </c>
      <c r="I147" s="15">
        <f>IF(A147="","",IF(OR(D147="Ganado",D147="Perdido"),"Cerrado",IF(G147&lt;par_corte,"Vencido","Al día")))</f>
        <v/>
      </c>
    </row>
    <row r="148">
      <c r="A148" s="10" t="n"/>
      <c r="B148" s="10" t="n"/>
      <c r="C148" s="10" t="n"/>
      <c r="D148" s="10" t="n"/>
      <c r="E148" s="11" t="n"/>
      <c r="F148" s="12" t="n"/>
      <c r="G148" s="13" t="n"/>
      <c r="H148" s="14">
        <f>IF(A148="","",E148*F148)</f>
        <v/>
      </c>
      <c r="I148" s="15">
        <f>IF(A148="","",IF(OR(D148="Ganado",D148="Perdido"),"Cerrado",IF(G148&lt;par_corte,"Vencido","Al día")))</f>
        <v/>
      </c>
    </row>
    <row r="149">
      <c r="A149" s="10" t="n"/>
      <c r="B149" s="10" t="n"/>
      <c r="C149" s="10" t="n"/>
      <c r="D149" s="10" t="n"/>
      <c r="E149" s="11" t="n"/>
      <c r="F149" s="12" t="n"/>
      <c r="G149" s="13" t="n"/>
      <c r="H149" s="14">
        <f>IF(A149="","",E149*F149)</f>
        <v/>
      </c>
      <c r="I149" s="15">
        <f>IF(A149="","",IF(OR(D149="Ganado",D149="Perdido"),"Cerrado",IF(G149&lt;par_corte,"Vencido","Al día")))</f>
        <v/>
      </c>
    </row>
    <row r="150">
      <c r="A150" s="10" t="n"/>
      <c r="B150" s="10" t="n"/>
      <c r="C150" s="10" t="n"/>
      <c r="D150" s="10" t="n"/>
      <c r="E150" s="11" t="n"/>
      <c r="F150" s="12" t="n"/>
      <c r="G150" s="13" t="n"/>
      <c r="H150" s="14">
        <f>IF(A150="","",E150*F150)</f>
        <v/>
      </c>
      <c r="I150" s="15">
        <f>IF(A150="","",IF(OR(D150="Ganado",D150="Perdido"),"Cerrado",IF(G150&lt;par_corte,"Vencido","Al día")))</f>
        <v/>
      </c>
    </row>
    <row r="151">
      <c r="A151" s="10" t="n"/>
      <c r="B151" s="10" t="n"/>
      <c r="C151" s="10" t="n"/>
      <c r="D151" s="10" t="n"/>
      <c r="E151" s="11" t="n"/>
      <c r="F151" s="12" t="n"/>
      <c r="G151" s="13" t="n"/>
      <c r="H151" s="14">
        <f>IF(A151="","",E151*F151)</f>
        <v/>
      </c>
      <c r="I151" s="15">
        <f>IF(A151="","",IF(OR(D151="Ganado",D151="Perdido"),"Cerrado",IF(G151&lt;par_corte,"Vencido","Al día")))</f>
        <v/>
      </c>
    </row>
    <row r="152">
      <c r="A152" s="10" t="n"/>
      <c r="B152" s="10" t="n"/>
      <c r="C152" s="10" t="n"/>
      <c r="D152" s="10" t="n"/>
      <c r="E152" s="11" t="n"/>
      <c r="F152" s="12" t="n"/>
      <c r="G152" s="13" t="n"/>
      <c r="H152" s="14">
        <f>IF(A152="","",E152*F152)</f>
        <v/>
      </c>
      <c r="I152" s="15">
        <f>IF(A152="","",IF(OR(D152="Ganado",D152="Perdido"),"Cerrado",IF(G152&lt;par_corte,"Vencido","Al día")))</f>
        <v/>
      </c>
    </row>
    <row r="153">
      <c r="A153" s="10" t="n"/>
      <c r="B153" s="10" t="n"/>
      <c r="C153" s="10" t="n"/>
      <c r="D153" s="10" t="n"/>
      <c r="E153" s="11" t="n"/>
      <c r="F153" s="12" t="n"/>
      <c r="G153" s="13" t="n"/>
      <c r="H153" s="14">
        <f>IF(A153="","",E153*F153)</f>
        <v/>
      </c>
      <c r="I153" s="15">
        <f>IF(A153="","",IF(OR(D153="Ganado",D153="Perdido"),"Cerrado",IF(G153&lt;par_corte,"Vencido","Al día")))</f>
        <v/>
      </c>
    </row>
    <row r="154">
      <c r="A154" s="10" t="n"/>
      <c r="B154" s="10" t="n"/>
      <c r="C154" s="10" t="n"/>
      <c r="D154" s="10" t="n"/>
      <c r="E154" s="11" t="n"/>
      <c r="F154" s="12" t="n"/>
      <c r="G154" s="13" t="n"/>
      <c r="H154" s="14">
        <f>IF(A154="","",E154*F154)</f>
        <v/>
      </c>
      <c r="I154" s="15">
        <f>IF(A154="","",IF(OR(D154="Ganado",D154="Perdido"),"Cerrado",IF(G154&lt;par_corte,"Vencido","Al día")))</f>
        <v/>
      </c>
    </row>
    <row r="155">
      <c r="A155" s="10" t="n"/>
      <c r="B155" s="10" t="n"/>
      <c r="C155" s="10" t="n"/>
      <c r="D155" s="10" t="n"/>
      <c r="E155" s="11" t="n"/>
      <c r="F155" s="12" t="n"/>
      <c r="G155" s="13" t="n"/>
      <c r="H155" s="14">
        <f>IF(A155="","",E155*F155)</f>
        <v/>
      </c>
      <c r="I155" s="15">
        <f>IF(A155="","",IF(OR(D155="Ganado",D155="Perdido"),"Cerrado",IF(G155&lt;par_corte,"Vencido","Al día")))</f>
        <v/>
      </c>
    </row>
    <row r="156">
      <c r="A156" s="10" t="n"/>
      <c r="B156" s="10" t="n"/>
      <c r="C156" s="10" t="n"/>
      <c r="D156" s="10" t="n"/>
      <c r="E156" s="11" t="n"/>
      <c r="F156" s="12" t="n"/>
      <c r="G156" s="13" t="n"/>
      <c r="H156" s="14">
        <f>IF(A156="","",E156*F156)</f>
        <v/>
      </c>
      <c r="I156" s="15">
        <f>IF(A156="","",IF(OR(D156="Ganado",D156="Perdido"),"Cerrado",IF(G156&lt;par_corte,"Vencido","Al día")))</f>
        <v/>
      </c>
    </row>
    <row r="157">
      <c r="A157" s="10" t="n"/>
      <c r="B157" s="10" t="n"/>
      <c r="C157" s="10" t="n"/>
      <c r="D157" s="10" t="n"/>
      <c r="E157" s="11" t="n"/>
      <c r="F157" s="12" t="n"/>
      <c r="G157" s="13" t="n"/>
      <c r="H157" s="14">
        <f>IF(A157="","",E157*F157)</f>
        <v/>
      </c>
      <c r="I157" s="15">
        <f>IF(A157="","",IF(OR(D157="Ganado",D157="Perdido"),"Cerrado",IF(G157&lt;par_corte,"Vencido","Al día")))</f>
        <v/>
      </c>
    </row>
    <row r="158">
      <c r="A158" s="10" t="n"/>
      <c r="B158" s="10" t="n"/>
      <c r="C158" s="10" t="n"/>
      <c r="D158" s="10" t="n"/>
      <c r="E158" s="11" t="n"/>
      <c r="F158" s="12" t="n"/>
      <c r="G158" s="13" t="n"/>
      <c r="H158" s="14">
        <f>IF(A158="","",E158*F158)</f>
        <v/>
      </c>
      <c r="I158" s="15">
        <f>IF(A158="","",IF(OR(D158="Ganado",D158="Perdido"),"Cerrado",IF(G158&lt;par_corte,"Vencido","Al día")))</f>
        <v/>
      </c>
    </row>
    <row r="159">
      <c r="A159" s="10" t="n"/>
      <c r="B159" s="10" t="n"/>
      <c r="C159" s="10" t="n"/>
      <c r="D159" s="10" t="n"/>
      <c r="E159" s="11" t="n"/>
      <c r="F159" s="12" t="n"/>
      <c r="G159" s="13" t="n"/>
      <c r="H159" s="14">
        <f>IF(A159="","",E159*F159)</f>
        <v/>
      </c>
      <c r="I159" s="15">
        <f>IF(A159="","",IF(OR(D159="Ganado",D159="Perdido"),"Cerrado",IF(G159&lt;par_corte,"Vencido","Al día")))</f>
        <v/>
      </c>
    </row>
    <row r="160">
      <c r="A160" s="10" t="n"/>
      <c r="B160" s="10" t="n"/>
      <c r="C160" s="10" t="n"/>
      <c r="D160" s="10" t="n"/>
      <c r="E160" s="11" t="n"/>
      <c r="F160" s="12" t="n"/>
      <c r="G160" s="13" t="n"/>
      <c r="H160" s="14">
        <f>IF(A160="","",E160*F160)</f>
        <v/>
      </c>
      <c r="I160" s="15">
        <f>IF(A160="","",IF(OR(D160="Ganado",D160="Perdido"),"Cerrado",IF(G160&lt;par_corte,"Vencido","Al día")))</f>
        <v/>
      </c>
    </row>
    <row r="161">
      <c r="A161" s="10" t="n"/>
      <c r="B161" s="10" t="n"/>
      <c r="C161" s="10" t="n"/>
      <c r="D161" s="10" t="n"/>
      <c r="E161" s="11" t="n"/>
      <c r="F161" s="12" t="n"/>
      <c r="G161" s="13" t="n"/>
      <c r="H161" s="14">
        <f>IF(A161="","",E161*F161)</f>
        <v/>
      </c>
      <c r="I161" s="15">
        <f>IF(A161="","",IF(OR(D161="Ganado",D161="Perdido"),"Cerrado",IF(G161&lt;par_corte,"Vencido","Al día")))</f>
        <v/>
      </c>
    </row>
    <row r="162">
      <c r="A162" s="10" t="n"/>
      <c r="B162" s="10" t="n"/>
      <c r="C162" s="10" t="n"/>
      <c r="D162" s="10" t="n"/>
      <c r="E162" s="11" t="n"/>
      <c r="F162" s="12" t="n"/>
      <c r="G162" s="13" t="n"/>
      <c r="H162" s="14">
        <f>IF(A162="","",E162*F162)</f>
        <v/>
      </c>
      <c r="I162" s="15">
        <f>IF(A162="","",IF(OR(D162="Ganado",D162="Perdido"),"Cerrado",IF(G162&lt;par_corte,"Vencido","Al día")))</f>
        <v/>
      </c>
    </row>
    <row r="163">
      <c r="A163" s="10" t="n"/>
      <c r="B163" s="10" t="n"/>
      <c r="C163" s="10" t="n"/>
      <c r="D163" s="10" t="n"/>
      <c r="E163" s="11" t="n"/>
      <c r="F163" s="12" t="n"/>
      <c r="G163" s="13" t="n"/>
      <c r="H163" s="14">
        <f>IF(A163="","",E163*F163)</f>
        <v/>
      </c>
      <c r="I163" s="15">
        <f>IF(A163="","",IF(OR(D163="Ganado",D163="Perdido"),"Cerrado",IF(G163&lt;par_corte,"Vencido","Al día")))</f>
        <v/>
      </c>
    </row>
    <row r="164">
      <c r="A164" s="10" t="n"/>
      <c r="B164" s="10" t="n"/>
      <c r="C164" s="10" t="n"/>
      <c r="D164" s="10" t="n"/>
      <c r="E164" s="11" t="n"/>
      <c r="F164" s="12" t="n"/>
      <c r="G164" s="13" t="n"/>
      <c r="H164" s="14">
        <f>IF(A164="","",E164*F164)</f>
        <v/>
      </c>
      <c r="I164" s="15">
        <f>IF(A164="","",IF(OR(D164="Ganado",D164="Perdido"),"Cerrado",IF(G164&lt;par_corte,"Vencido","Al día")))</f>
        <v/>
      </c>
    </row>
    <row r="165">
      <c r="A165" s="10" t="n"/>
      <c r="B165" s="10" t="n"/>
      <c r="C165" s="10" t="n"/>
      <c r="D165" s="10" t="n"/>
      <c r="E165" s="11" t="n"/>
      <c r="F165" s="12" t="n"/>
      <c r="G165" s="13" t="n"/>
      <c r="H165" s="14">
        <f>IF(A165="","",E165*F165)</f>
        <v/>
      </c>
      <c r="I165" s="15">
        <f>IF(A165="","",IF(OR(D165="Ganado",D165="Perdido"),"Cerrado",IF(G165&lt;par_corte,"Vencido","Al día")))</f>
        <v/>
      </c>
    </row>
    <row r="166">
      <c r="A166" s="10" t="n"/>
      <c r="B166" s="10" t="n"/>
      <c r="C166" s="10" t="n"/>
      <c r="D166" s="10" t="n"/>
      <c r="E166" s="11" t="n"/>
      <c r="F166" s="12" t="n"/>
      <c r="G166" s="13" t="n"/>
      <c r="H166" s="14">
        <f>IF(A166="","",E166*F166)</f>
        <v/>
      </c>
      <c r="I166" s="15">
        <f>IF(A166="","",IF(OR(D166="Ganado",D166="Perdido"),"Cerrado",IF(G166&lt;par_corte,"Vencido","Al día")))</f>
        <v/>
      </c>
    </row>
    <row r="167">
      <c r="A167" s="10" t="n"/>
      <c r="B167" s="10" t="n"/>
      <c r="C167" s="10" t="n"/>
      <c r="D167" s="10" t="n"/>
      <c r="E167" s="11" t="n"/>
      <c r="F167" s="12" t="n"/>
      <c r="G167" s="13" t="n"/>
      <c r="H167" s="14">
        <f>IF(A167="","",E167*F167)</f>
        <v/>
      </c>
      <c r="I167" s="15">
        <f>IF(A167="","",IF(OR(D167="Ganado",D167="Perdido"),"Cerrado",IF(G167&lt;par_corte,"Vencido","Al día")))</f>
        <v/>
      </c>
    </row>
    <row r="168">
      <c r="A168" s="10" t="n"/>
      <c r="B168" s="10" t="n"/>
      <c r="C168" s="10" t="n"/>
      <c r="D168" s="10" t="n"/>
      <c r="E168" s="11" t="n"/>
      <c r="F168" s="12" t="n"/>
      <c r="G168" s="13" t="n"/>
      <c r="H168" s="14">
        <f>IF(A168="","",E168*F168)</f>
        <v/>
      </c>
      <c r="I168" s="15">
        <f>IF(A168="","",IF(OR(D168="Ganado",D168="Perdido"),"Cerrado",IF(G168&lt;par_corte,"Vencido","Al día")))</f>
        <v/>
      </c>
    </row>
    <row r="169">
      <c r="A169" s="10" t="n"/>
      <c r="B169" s="10" t="n"/>
      <c r="C169" s="10" t="n"/>
      <c r="D169" s="10" t="n"/>
      <c r="E169" s="11" t="n"/>
      <c r="F169" s="12" t="n"/>
      <c r="G169" s="13" t="n"/>
      <c r="H169" s="14">
        <f>IF(A169="","",E169*F169)</f>
        <v/>
      </c>
      <c r="I169" s="15">
        <f>IF(A169="","",IF(OR(D169="Ganado",D169="Perdido"),"Cerrado",IF(G169&lt;par_corte,"Vencido","Al día")))</f>
        <v/>
      </c>
    </row>
    <row r="170">
      <c r="A170" s="10" t="n"/>
      <c r="B170" s="10" t="n"/>
      <c r="C170" s="10" t="n"/>
      <c r="D170" s="10" t="n"/>
      <c r="E170" s="11" t="n"/>
      <c r="F170" s="12" t="n"/>
      <c r="G170" s="13" t="n"/>
      <c r="H170" s="14">
        <f>IF(A170="","",E170*F170)</f>
        <v/>
      </c>
      <c r="I170" s="15">
        <f>IF(A170="","",IF(OR(D170="Ganado",D170="Perdido"),"Cerrado",IF(G170&lt;par_corte,"Vencido","Al día")))</f>
        <v/>
      </c>
    </row>
    <row r="171">
      <c r="A171" s="10" t="n"/>
      <c r="B171" s="10" t="n"/>
      <c r="C171" s="10" t="n"/>
      <c r="D171" s="10" t="n"/>
      <c r="E171" s="11" t="n"/>
      <c r="F171" s="12" t="n"/>
      <c r="G171" s="13" t="n"/>
      <c r="H171" s="14">
        <f>IF(A171="","",E171*F171)</f>
        <v/>
      </c>
      <c r="I171" s="15">
        <f>IF(A171="","",IF(OR(D171="Ganado",D171="Perdido"),"Cerrado",IF(G171&lt;par_corte,"Vencido","Al día")))</f>
        <v/>
      </c>
    </row>
    <row r="172">
      <c r="A172" s="10" t="n"/>
      <c r="B172" s="10" t="n"/>
      <c r="C172" s="10" t="n"/>
      <c r="D172" s="10" t="n"/>
      <c r="E172" s="11" t="n"/>
      <c r="F172" s="12" t="n"/>
      <c r="G172" s="13" t="n"/>
      <c r="H172" s="14">
        <f>IF(A172="","",E172*F172)</f>
        <v/>
      </c>
      <c r="I172" s="15">
        <f>IF(A172="","",IF(OR(D172="Ganado",D172="Perdido"),"Cerrado",IF(G172&lt;par_corte,"Vencido","Al día")))</f>
        <v/>
      </c>
    </row>
    <row r="173">
      <c r="A173" s="10" t="n"/>
      <c r="B173" s="10" t="n"/>
      <c r="C173" s="10" t="n"/>
      <c r="D173" s="10" t="n"/>
      <c r="E173" s="11" t="n"/>
      <c r="F173" s="12" t="n"/>
      <c r="G173" s="13" t="n"/>
      <c r="H173" s="14">
        <f>IF(A173="","",E173*F173)</f>
        <v/>
      </c>
      <c r="I173" s="15">
        <f>IF(A173="","",IF(OR(D173="Ganado",D173="Perdido"),"Cerrado",IF(G173&lt;par_corte,"Vencido","Al día")))</f>
        <v/>
      </c>
    </row>
    <row r="174">
      <c r="A174" s="10" t="n"/>
      <c r="B174" s="10" t="n"/>
      <c r="C174" s="10" t="n"/>
      <c r="D174" s="10" t="n"/>
      <c r="E174" s="11" t="n"/>
      <c r="F174" s="12" t="n"/>
      <c r="G174" s="13" t="n"/>
      <c r="H174" s="14">
        <f>IF(A174="","",E174*F174)</f>
        <v/>
      </c>
      <c r="I174" s="15">
        <f>IF(A174="","",IF(OR(D174="Ganado",D174="Perdido"),"Cerrado",IF(G174&lt;par_corte,"Vencido","Al día")))</f>
        <v/>
      </c>
    </row>
    <row r="175">
      <c r="A175" s="10" t="n"/>
      <c r="B175" s="10" t="n"/>
      <c r="C175" s="10" t="n"/>
      <c r="D175" s="10" t="n"/>
      <c r="E175" s="11" t="n"/>
      <c r="F175" s="12" t="n"/>
      <c r="G175" s="13" t="n"/>
      <c r="H175" s="14">
        <f>IF(A175="","",E175*F175)</f>
        <v/>
      </c>
      <c r="I175" s="15">
        <f>IF(A175="","",IF(OR(D175="Ganado",D175="Perdido"),"Cerrado",IF(G175&lt;par_corte,"Vencido","Al día")))</f>
        <v/>
      </c>
    </row>
    <row r="176">
      <c r="A176" s="10" t="n"/>
      <c r="B176" s="10" t="n"/>
      <c r="C176" s="10" t="n"/>
      <c r="D176" s="10" t="n"/>
      <c r="E176" s="11" t="n"/>
      <c r="F176" s="12" t="n"/>
      <c r="G176" s="13" t="n"/>
      <c r="H176" s="14">
        <f>IF(A176="","",E176*F176)</f>
        <v/>
      </c>
      <c r="I176" s="15">
        <f>IF(A176="","",IF(OR(D176="Ganado",D176="Perdido"),"Cerrado",IF(G176&lt;par_corte,"Vencido","Al día")))</f>
        <v/>
      </c>
    </row>
    <row r="177">
      <c r="A177" s="10" t="n"/>
      <c r="B177" s="10" t="n"/>
      <c r="C177" s="10" t="n"/>
      <c r="D177" s="10" t="n"/>
      <c r="E177" s="11" t="n"/>
      <c r="F177" s="12" t="n"/>
      <c r="G177" s="13" t="n"/>
      <c r="H177" s="14">
        <f>IF(A177="","",E177*F177)</f>
        <v/>
      </c>
      <c r="I177" s="15">
        <f>IF(A177="","",IF(OR(D177="Ganado",D177="Perdido"),"Cerrado",IF(G177&lt;par_corte,"Vencido","Al día")))</f>
        <v/>
      </c>
    </row>
    <row r="178">
      <c r="A178" s="10" t="n"/>
      <c r="B178" s="10" t="n"/>
      <c r="C178" s="10" t="n"/>
      <c r="D178" s="10" t="n"/>
      <c r="E178" s="11" t="n"/>
      <c r="F178" s="12" t="n"/>
      <c r="G178" s="13" t="n"/>
      <c r="H178" s="14">
        <f>IF(A178="","",E178*F178)</f>
        <v/>
      </c>
      <c r="I178" s="15">
        <f>IF(A178="","",IF(OR(D178="Ganado",D178="Perdido"),"Cerrado",IF(G178&lt;par_corte,"Vencido","Al día")))</f>
        <v/>
      </c>
    </row>
    <row r="179">
      <c r="A179" s="10" t="n"/>
      <c r="B179" s="10" t="n"/>
      <c r="C179" s="10" t="n"/>
      <c r="D179" s="10" t="n"/>
      <c r="E179" s="11" t="n"/>
      <c r="F179" s="12" t="n"/>
      <c r="G179" s="13" t="n"/>
      <c r="H179" s="14">
        <f>IF(A179="","",E179*F179)</f>
        <v/>
      </c>
      <c r="I179" s="15">
        <f>IF(A179="","",IF(OR(D179="Ganado",D179="Perdido"),"Cerrado",IF(G179&lt;par_corte,"Vencido","Al día")))</f>
        <v/>
      </c>
    </row>
    <row r="180">
      <c r="A180" s="10" t="n"/>
      <c r="B180" s="10" t="n"/>
      <c r="C180" s="10" t="n"/>
      <c r="D180" s="10" t="n"/>
      <c r="E180" s="11" t="n"/>
      <c r="F180" s="12" t="n"/>
      <c r="G180" s="13" t="n"/>
      <c r="H180" s="14">
        <f>IF(A180="","",E180*F180)</f>
        <v/>
      </c>
      <c r="I180" s="15">
        <f>IF(A180="","",IF(OR(D180="Ganado",D180="Perdido"),"Cerrado",IF(G180&lt;par_corte,"Vencido","Al día")))</f>
        <v/>
      </c>
    </row>
    <row r="181">
      <c r="A181" s="10" t="n"/>
      <c r="B181" s="10" t="n"/>
      <c r="C181" s="10" t="n"/>
      <c r="D181" s="10" t="n"/>
      <c r="E181" s="11" t="n"/>
      <c r="F181" s="12" t="n"/>
      <c r="G181" s="13" t="n"/>
      <c r="H181" s="14">
        <f>IF(A181="","",E181*F181)</f>
        <v/>
      </c>
      <c r="I181" s="15">
        <f>IF(A181="","",IF(OR(D181="Ganado",D181="Perdido"),"Cerrado",IF(G181&lt;par_corte,"Vencido","Al día")))</f>
        <v/>
      </c>
    </row>
    <row r="182">
      <c r="A182" s="10" t="n"/>
      <c r="B182" s="10" t="n"/>
      <c r="C182" s="10" t="n"/>
      <c r="D182" s="10" t="n"/>
      <c r="E182" s="11" t="n"/>
      <c r="F182" s="12" t="n"/>
      <c r="G182" s="13" t="n"/>
      <c r="H182" s="14">
        <f>IF(A182="","",E182*F182)</f>
        <v/>
      </c>
      <c r="I182" s="15">
        <f>IF(A182="","",IF(OR(D182="Ganado",D182="Perdido"),"Cerrado",IF(G182&lt;par_corte,"Vencido","Al día")))</f>
        <v/>
      </c>
    </row>
    <row r="183">
      <c r="A183" s="10" t="n"/>
      <c r="B183" s="10" t="n"/>
      <c r="C183" s="10" t="n"/>
      <c r="D183" s="10" t="n"/>
      <c r="E183" s="11" t="n"/>
      <c r="F183" s="12" t="n"/>
      <c r="G183" s="13" t="n"/>
      <c r="H183" s="14">
        <f>IF(A183="","",E183*F183)</f>
        <v/>
      </c>
      <c r="I183" s="15">
        <f>IF(A183="","",IF(OR(D183="Ganado",D183="Perdido"),"Cerrado",IF(G183&lt;par_corte,"Vencido","Al día")))</f>
        <v/>
      </c>
    </row>
    <row r="184">
      <c r="A184" s="10" t="n"/>
      <c r="B184" s="10" t="n"/>
      <c r="C184" s="10" t="n"/>
      <c r="D184" s="10" t="n"/>
      <c r="E184" s="11" t="n"/>
      <c r="F184" s="12" t="n"/>
      <c r="G184" s="13" t="n"/>
      <c r="H184" s="14">
        <f>IF(A184="","",E184*F184)</f>
        <v/>
      </c>
      <c r="I184" s="15">
        <f>IF(A184="","",IF(OR(D184="Ganado",D184="Perdido"),"Cerrado",IF(G184&lt;par_corte,"Vencido","Al día")))</f>
        <v/>
      </c>
    </row>
    <row r="185">
      <c r="A185" s="10" t="n"/>
      <c r="B185" s="10" t="n"/>
      <c r="C185" s="10" t="n"/>
      <c r="D185" s="10" t="n"/>
      <c r="E185" s="11" t="n"/>
      <c r="F185" s="12" t="n"/>
      <c r="G185" s="13" t="n"/>
      <c r="H185" s="14">
        <f>IF(A185="","",E185*F185)</f>
        <v/>
      </c>
      <c r="I185" s="15">
        <f>IF(A185="","",IF(OR(D185="Ganado",D185="Perdido"),"Cerrado",IF(G185&lt;par_corte,"Vencido","Al día")))</f>
        <v/>
      </c>
    </row>
    <row r="186">
      <c r="A186" s="10" t="n"/>
      <c r="B186" s="10" t="n"/>
      <c r="C186" s="10" t="n"/>
      <c r="D186" s="10" t="n"/>
      <c r="E186" s="11" t="n"/>
      <c r="F186" s="12" t="n"/>
      <c r="G186" s="13" t="n"/>
      <c r="H186" s="14">
        <f>IF(A186="","",E186*F186)</f>
        <v/>
      </c>
      <c r="I186" s="15">
        <f>IF(A186="","",IF(OR(D186="Ganado",D186="Perdido"),"Cerrado",IF(G186&lt;par_corte,"Vencido","Al día")))</f>
        <v/>
      </c>
    </row>
    <row r="187">
      <c r="A187" s="10" t="n"/>
      <c r="B187" s="10" t="n"/>
      <c r="C187" s="10" t="n"/>
      <c r="D187" s="10" t="n"/>
      <c r="E187" s="11" t="n"/>
      <c r="F187" s="12" t="n"/>
      <c r="G187" s="13" t="n"/>
      <c r="H187" s="14">
        <f>IF(A187="","",E187*F187)</f>
        <v/>
      </c>
      <c r="I187" s="15">
        <f>IF(A187="","",IF(OR(D187="Ganado",D187="Perdido"),"Cerrado",IF(G187&lt;par_corte,"Vencido","Al día")))</f>
        <v/>
      </c>
    </row>
    <row r="188">
      <c r="A188" s="10" t="n"/>
      <c r="B188" s="10" t="n"/>
      <c r="C188" s="10" t="n"/>
      <c r="D188" s="10" t="n"/>
      <c r="E188" s="11" t="n"/>
      <c r="F188" s="12" t="n"/>
      <c r="G188" s="13" t="n"/>
      <c r="H188" s="14">
        <f>IF(A188="","",E188*F188)</f>
        <v/>
      </c>
      <c r="I188" s="15">
        <f>IF(A188="","",IF(OR(D188="Ganado",D188="Perdido"),"Cerrado",IF(G188&lt;par_corte,"Vencido","Al día")))</f>
        <v/>
      </c>
    </row>
    <row r="189">
      <c r="A189" s="10" t="n"/>
      <c r="B189" s="10" t="n"/>
      <c r="C189" s="10" t="n"/>
      <c r="D189" s="10" t="n"/>
      <c r="E189" s="11" t="n"/>
      <c r="F189" s="12" t="n"/>
      <c r="G189" s="13" t="n"/>
      <c r="H189" s="14">
        <f>IF(A189="","",E189*F189)</f>
        <v/>
      </c>
      <c r="I189" s="15">
        <f>IF(A189="","",IF(OR(D189="Ganado",D189="Perdido"),"Cerrado",IF(G189&lt;par_corte,"Vencido","Al día")))</f>
        <v/>
      </c>
    </row>
    <row r="190">
      <c r="A190" s="10" t="n"/>
      <c r="B190" s="10" t="n"/>
      <c r="C190" s="10" t="n"/>
      <c r="D190" s="10" t="n"/>
      <c r="E190" s="11" t="n"/>
      <c r="F190" s="12" t="n"/>
      <c r="G190" s="13" t="n"/>
      <c r="H190" s="14">
        <f>IF(A190="","",E190*F190)</f>
        <v/>
      </c>
      <c r="I190" s="15">
        <f>IF(A190="","",IF(OR(D190="Ganado",D190="Perdido"),"Cerrado",IF(G190&lt;par_corte,"Vencido","Al día")))</f>
        <v/>
      </c>
    </row>
    <row r="191">
      <c r="A191" s="10" t="n"/>
      <c r="B191" s="10" t="n"/>
      <c r="C191" s="10" t="n"/>
      <c r="D191" s="10" t="n"/>
      <c r="E191" s="11" t="n"/>
      <c r="F191" s="12" t="n"/>
      <c r="G191" s="13" t="n"/>
      <c r="H191" s="14">
        <f>IF(A191="","",E191*F191)</f>
        <v/>
      </c>
      <c r="I191" s="15">
        <f>IF(A191="","",IF(OR(D191="Ganado",D191="Perdido"),"Cerrado",IF(G191&lt;par_corte,"Vencido","Al día")))</f>
        <v/>
      </c>
    </row>
    <row r="192">
      <c r="A192" s="10" t="n"/>
      <c r="B192" s="10" t="n"/>
      <c r="C192" s="10" t="n"/>
      <c r="D192" s="10" t="n"/>
      <c r="E192" s="11" t="n"/>
      <c r="F192" s="12" t="n"/>
      <c r="G192" s="13" t="n"/>
      <c r="H192" s="14">
        <f>IF(A192="","",E192*F192)</f>
        <v/>
      </c>
      <c r="I192" s="15">
        <f>IF(A192="","",IF(OR(D192="Ganado",D192="Perdido"),"Cerrado",IF(G192&lt;par_corte,"Vencido","Al día")))</f>
        <v/>
      </c>
    </row>
    <row r="193">
      <c r="A193" s="10" t="n"/>
      <c r="B193" s="10" t="n"/>
      <c r="C193" s="10" t="n"/>
      <c r="D193" s="10" t="n"/>
      <c r="E193" s="11" t="n"/>
      <c r="F193" s="12" t="n"/>
      <c r="G193" s="13" t="n"/>
      <c r="H193" s="14">
        <f>IF(A193="","",E193*F193)</f>
        <v/>
      </c>
      <c r="I193" s="15">
        <f>IF(A193="","",IF(OR(D193="Ganado",D193="Perdido"),"Cerrado",IF(G193&lt;par_corte,"Vencido","Al día")))</f>
        <v/>
      </c>
    </row>
    <row r="194">
      <c r="A194" s="10" t="n"/>
      <c r="B194" s="10" t="n"/>
      <c r="C194" s="10" t="n"/>
      <c r="D194" s="10" t="n"/>
      <c r="E194" s="11" t="n"/>
      <c r="F194" s="12" t="n"/>
      <c r="G194" s="13" t="n"/>
      <c r="H194" s="14">
        <f>IF(A194="","",E194*F194)</f>
        <v/>
      </c>
      <c r="I194" s="15">
        <f>IF(A194="","",IF(OR(D194="Ganado",D194="Perdido"),"Cerrado",IF(G194&lt;par_corte,"Vencido","Al día")))</f>
        <v/>
      </c>
    </row>
    <row r="195">
      <c r="A195" s="10" t="n"/>
      <c r="B195" s="10" t="n"/>
      <c r="C195" s="10" t="n"/>
      <c r="D195" s="10" t="n"/>
      <c r="E195" s="11" t="n"/>
      <c r="F195" s="12" t="n"/>
      <c r="G195" s="13" t="n"/>
      <c r="H195" s="14">
        <f>IF(A195="","",E195*F195)</f>
        <v/>
      </c>
      <c r="I195" s="15">
        <f>IF(A195="","",IF(OR(D195="Ganado",D195="Perdido"),"Cerrado",IF(G195&lt;par_corte,"Vencido","Al día")))</f>
        <v/>
      </c>
    </row>
    <row r="196">
      <c r="A196" s="10" t="n"/>
      <c r="B196" s="10" t="n"/>
      <c r="C196" s="10" t="n"/>
      <c r="D196" s="10" t="n"/>
      <c r="E196" s="11" t="n"/>
      <c r="F196" s="12" t="n"/>
      <c r="G196" s="13" t="n"/>
      <c r="H196" s="14">
        <f>IF(A196="","",E196*F196)</f>
        <v/>
      </c>
      <c r="I196" s="15">
        <f>IF(A196="","",IF(OR(D196="Ganado",D196="Perdido"),"Cerrado",IF(G196&lt;par_corte,"Vencido","Al día")))</f>
        <v/>
      </c>
    </row>
    <row r="197">
      <c r="A197" s="10" t="n"/>
      <c r="B197" s="10" t="n"/>
      <c r="C197" s="10" t="n"/>
      <c r="D197" s="10" t="n"/>
      <c r="E197" s="11" t="n"/>
      <c r="F197" s="12" t="n"/>
      <c r="G197" s="13" t="n"/>
      <c r="H197" s="14">
        <f>IF(A197="","",E197*F197)</f>
        <v/>
      </c>
      <c r="I197" s="15">
        <f>IF(A197="","",IF(OR(D197="Ganado",D197="Perdido"),"Cerrado",IF(G197&lt;par_corte,"Vencido","Al día")))</f>
        <v/>
      </c>
    </row>
    <row r="198">
      <c r="A198" s="10" t="n"/>
      <c r="B198" s="10" t="n"/>
      <c r="C198" s="10" t="n"/>
      <c r="D198" s="10" t="n"/>
      <c r="E198" s="11" t="n"/>
      <c r="F198" s="12" t="n"/>
      <c r="G198" s="13" t="n"/>
      <c r="H198" s="14">
        <f>IF(A198="","",E198*F198)</f>
        <v/>
      </c>
      <c r="I198" s="15">
        <f>IF(A198="","",IF(OR(D198="Ganado",D198="Perdido"),"Cerrado",IF(G198&lt;par_corte,"Vencido","Al día")))</f>
        <v/>
      </c>
    </row>
    <row r="199">
      <c r="A199" s="10" t="n"/>
      <c r="B199" s="10" t="n"/>
      <c r="C199" s="10" t="n"/>
      <c r="D199" s="10" t="n"/>
      <c r="E199" s="11" t="n"/>
      <c r="F199" s="12" t="n"/>
      <c r="G199" s="13" t="n"/>
      <c r="H199" s="14">
        <f>IF(A199="","",E199*F199)</f>
        <v/>
      </c>
      <c r="I199" s="15">
        <f>IF(A199="","",IF(OR(D199="Ganado",D199="Perdido"),"Cerrado",IF(G199&lt;par_corte,"Vencido","Al día")))</f>
        <v/>
      </c>
    </row>
    <row r="200">
      <c r="A200" s="10" t="n"/>
      <c r="B200" s="10" t="n"/>
      <c r="C200" s="10" t="n"/>
      <c r="D200" s="10" t="n"/>
      <c r="E200" s="11" t="n"/>
      <c r="F200" s="12" t="n"/>
      <c r="G200" s="13" t="n"/>
      <c r="H200" s="14">
        <f>IF(A200="","",E200*F200)</f>
        <v/>
      </c>
      <c r="I200" s="15">
        <f>IF(A200="","",IF(OR(D200="Ganado",D200="Perdido"),"Cerrado",IF(G200&lt;par_corte,"Vencido","Al día")))</f>
        <v/>
      </c>
    </row>
    <row r="201">
      <c r="A201" s="10" t="n"/>
      <c r="B201" s="10" t="n"/>
      <c r="C201" s="10" t="n"/>
      <c r="D201" s="10" t="n"/>
      <c r="E201" s="11" t="n"/>
      <c r="F201" s="12" t="n"/>
      <c r="G201" s="13" t="n"/>
      <c r="H201" s="14">
        <f>IF(A201="","",E201*F201)</f>
        <v/>
      </c>
      <c r="I201" s="15">
        <f>IF(A201="","",IF(OR(D201="Ganado",D201="Perdido"),"Cerrado",IF(G201&lt;par_corte,"Vencido","Al día")))</f>
        <v/>
      </c>
    </row>
    <row r="202">
      <c r="A202" s="10" t="n"/>
      <c r="B202" s="10" t="n"/>
      <c r="C202" s="10" t="n"/>
      <c r="D202" s="10" t="n"/>
      <c r="E202" s="11" t="n"/>
      <c r="F202" s="12" t="n"/>
      <c r="G202" s="13" t="n"/>
      <c r="H202" s="14">
        <f>IF(A202="","",E202*F202)</f>
        <v/>
      </c>
      <c r="I202" s="15">
        <f>IF(A202="","",IF(OR(D202="Ganado",D202="Perdido"),"Cerrado",IF(G202&lt;par_corte,"Vencido","Al día")))</f>
        <v/>
      </c>
    </row>
    <row r="203">
      <c r="A203" s="10" t="n"/>
      <c r="B203" s="10" t="n"/>
      <c r="C203" s="10" t="n"/>
      <c r="D203" s="10" t="n"/>
      <c r="E203" s="11" t="n"/>
      <c r="F203" s="12" t="n"/>
      <c r="G203" s="13" t="n"/>
      <c r="H203" s="14">
        <f>IF(A203="","",E203*F203)</f>
        <v/>
      </c>
      <c r="I203" s="15">
        <f>IF(A203="","",IF(OR(D203="Ganado",D203="Perdido"),"Cerrado",IF(G203&lt;par_corte,"Vencido","Al día")))</f>
        <v/>
      </c>
    </row>
    <row r="204">
      <c r="A204" s="10" t="n"/>
      <c r="B204" s="10" t="n"/>
      <c r="C204" s="10" t="n"/>
      <c r="D204" s="10" t="n"/>
      <c r="E204" s="11" t="n"/>
      <c r="F204" s="12" t="n"/>
      <c r="G204" s="13" t="n"/>
      <c r="H204" s="14">
        <f>IF(A204="","",E204*F204)</f>
        <v/>
      </c>
      <c r="I204" s="15">
        <f>IF(A204="","",IF(OR(D204="Ganado",D204="Perdido"),"Cerrado",IF(G204&lt;par_corte,"Vencido","Al día")))</f>
        <v/>
      </c>
    </row>
    <row r="205">
      <c r="A205" s="10" t="n"/>
      <c r="B205" s="10" t="n"/>
      <c r="C205" s="10" t="n"/>
      <c r="D205" s="10" t="n"/>
      <c r="E205" s="11" t="n"/>
      <c r="F205" s="12" t="n"/>
      <c r="G205" s="13" t="n"/>
      <c r="H205" s="14">
        <f>IF(A205="","",E205*F205)</f>
        <v/>
      </c>
      <c r="I205" s="15">
        <f>IF(A205="","",IF(OR(D205="Ganado",D205="Perdido"),"Cerrado",IF(G205&lt;par_corte,"Vencido","Al día")))</f>
        <v/>
      </c>
    </row>
    <row r="206">
      <c r="A206" s="10" t="n"/>
      <c r="B206" s="10" t="n"/>
      <c r="C206" s="10" t="n"/>
      <c r="D206" s="10" t="n"/>
      <c r="E206" s="11" t="n"/>
      <c r="F206" s="12" t="n"/>
      <c r="G206" s="13" t="n"/>
      <c r="H206" s="14">
        <f>IF(A206="","",E206*F206)</f>
        <v/>
      </c>
      <c r="I206" s="15">
        <f>IF(A206="","",IF(OR(D206="Ganado",D206="Perdido"),"Cerrado",IF(G206&lt;par_corte,"Vencido","Al día")))</f>
        <v/>
      </c>
    </row>
    <row r="207">
      <c r="A207" s="10" t="n"/>
      <c r="B207" s="10" t="n"/>
      <c r="C207" s="10" t="n"/>
      <c r="D207" s="10" t="n"/>
      <c r="E207" s="11" t="n"/>
      <c r="F207" s="12" t="n"/>
      <c r="G207" s="13" t="n"/>
      <c r="H207" s="14">
        <f>IF(A207="","",E207*F207)</f>
        <v/>
      </c>
      <c r="I207" s="15">
        <f>IF(A207="","",IF(OR(D207="Ganado",D207="Perdido"),"Cerrado",IF(G207&lt;par_corte,"Vencido","Al día")))</f>
        <v/>
      </c>
    </row>
    <row r="208">
      <c r="A208" s="10" t="n"/>
      <c r="B208" s="10" t="n"/>
      <c r="C208" s="10" t="n"/>
      <c r="D208" s="10" t="n"/>
      <c r="E208" s="11" t="n"/>
      <c r="F208" s="12" t="n"/>
      <c r="G208" s="13" t="n"/>
      <c r="H208" s="14">
        <f>IF(A208="","",E208*F208)</f>
        <v/>
      </c>
      <c r="I208" s="15">
        <f>IF(A208="","",IF(OR(D208="Ganado",D208="Perdido"),"Cerrado",IF(G208&lt;par_corte,"Vencido","Al día")))</f>
        <v/>
      </c>
    </row>
    <row r="209">
      <c r="A209" s="10" t="n"/>
      <c r="B209" s="10" t="n"/>
      <c r="C209" s="10" t="n"/>
      <c r="D209" s="10" t="n"/>
      <c r="E209" s="11" t="n"/>
      <c r="F209" s="12" t="n"/>
      <c r="G209" s="13" t="n"/>
      <c r="H209" s="14">
        <f>IF(A209="","",E209*F209)</f>
        <v/>
      </c>
      <c r="I209" s="15">
        <f>IF(A209="","",IF(OR(D209="Ganado",D209="Perdido"),"Cerrado",IF(G209&lt;par_corte,"Vencido","Al día")))</f>
        <v/>
      </c>
    </row>
    <row r="210">
      <c r="A210" s="10" t="n"/>
      <c r="B210" s="10" t="n"/>
      <c r="C210" s="10" t="n"/>
      <c r="D210" s="10" t="n"/>
      <c r="E210" s="11" t="n"/>
      <c r="F210" s="12" t="n"/>
      <c r="G210" s="13" t="n"/>
      <c r="H210" s="14">
        <f>IF(A210="","",E210*F210)</f>
        <v/>
      </c>
      <c r="I210" s="15">
        <f>IF(A210="","",IF(OR(D210="Ganado",D210="Perdido"),"Cerrado",IF(G210&lt;par_corte,"Vencido","Al día")))</f>
        <v/>
      </c>
    </row>
    <row r="211">
      <c r="A211" s="10" t="n"/>
      <c r="B211" s="10" t="n"/>
      <c r="C211" s="10" t="n"/>
      <c r="D211" s="10" t="n"/>
      <c r="E211" s="11" t="n"/>
      <c r="F211" s="12" t="n"/>
      <c r="G211" s="13" t="n"/>
      <c r="H211" s="14">
        <f>IF(A211="","",E211*F211)</f>
        <v/>
      </c>
      <c r="I211" s="15">
        <f>IF(A211="","",IF(OR(D211="Ganado",D211="Perdido"),"Cerrado",IF(G211&lt;par_corte,"Vencido","Al día")))</f>
        <v/>
      </c>
    </row>
    <row r="212">
      <c r="A212" s="10" t="n"/>
      <c r="B212" s="10" t="n"/>
      <c r="C212" s="10" t="n"/>
      <c r="D212" s="10" t="n"/>
      <c r="E212" s="11" t="n"/>
      <c r="F212" s="12" t="n"/>
      <c r="G212" s="13" t="n"/>
      <c r="H212" s="14">
        <f>IF(A212="","",E212*F212)</f>
        <v/>
      </c>
      <c r="I212" s="15">
        <f>IF(A212="","",IF(OR(D212="Ganado",D212="Perdido"),"Cerrado",IF(G212&lt;par_corte,"Vencido","Al día")))</f>
        <v/>
      </c>
    </row>
    <row r="213">
      <c r="A213" s="10" t="n"/>
      <c r="B213" s="10" t="n"/>
      <c r="C213" s="10" t="n"/>
      <c r="D213" s="10" t="n"/>
      <c r="E213" s="11" t="n"/>
      <c r="F213" s="12" t="n"/>
      <c r="G213" s="13" t="n"/>
      <c r="H213" s="14">
        <f>IF(A213="","",E213*F213)</f>
        <v/>
      </c>
      <c r="I213" s="15">
        <f>IF(A213="","",IF(OR(D213="Ganado",D213="Perdido"),"Cerrado",IF(G213&lt;par_corte,"Vencido","Al día")))</f>
        <v/>
      </c>
    </row>
    <row r="214">
      <c r="A214" s="10" t="n"/>
      <c r="B214" s="10" t="n"/>
      <c r="C214" s="10" t="n"/>
      <c r="D214" s="10" t="n"/>
      <c r="E214" s="11" t="n"/>
      <c r="F214" s="12" t="n"/>
      <c r="G214" s="13" t="n"/>
      <c r="H214" s="14">
        <f>IF(A214="","",E214*F214)</f>
        <v/>
      </c>
      <c r="I214" s="15">
        <f>IF(A214="","",IF(OR(D214="Ganado",D214="Perdido"),"Cerrado",IF(G214&lt;par_corte,"Vencido","Al día")))</f>
        <v/>
      </c>
    </row>
    <row r="215">
      <c r="A215" s="10" t="n"/>
      <c r="B215" s="10" t="n"/>
      <c r="C215" s="10" t="n"/>
      <c r="D215" s="10" t="n"/>
      <c r="E215" s="11" t="n"/>
      <c r="F215" s="12" t="n"/>
      <c r="G215" s="13" t="n"/>
      <c r="H215" s="14">
        <f>IF(A215="","",E215*F215)</f>
        <v/>
      </c>
      <c r="I215" s="15">
        <f>IF(A215="","",IF(OR(D215="Ganado",D215="Perdido"),"Cerrado",IF(G215&lt;par_corte,"Vencido","Al día")))</f>
        <v/>
      </c>
    </row>
    <row r="216">
      <c r="A216" s="10" t="n"/>
      <c r="B216" s="10" t="n"/>
      <c r="C216" s="10" t="n"/>
      <c r="D216" s="10" t="n"/>
      <c r="E216" s="11" t="n"/>
      <c r="F216" s="12" t="n"/>
      <c r="G216" s="13" t="n"/>
      <c r="H216" s="14">
        <f>IF(A216="","",E216*F216)</f>
        <v/>
      </c>
      <c r="I216" s="15">
        <f>IF(A216="","",IF(OR(D216="Ganado",D216="Perdido"),"Cerrado",IF(G216&lt;par_corte,"Vencido","Al día")))</f>
        <v/>
      </c>
    </row>
    <row r="217">
      <c r="A217" s="10" t="n"/>
      <c r="B217" s="10" t="n"/>
      <c r="C217" s="10" t="n"/>
      <c r="D217" s="10" t="n"/>
      <c r="E217" s="11" t="n"/>
      <c r="F217" s="12" t="n"/>
      <c r="G217" s="13" t="n"/>
      <c r="H217" s="14">
        <f>IF(A217="","",E217*F217)</f>
        <v/>
      </c>
      <c r="I217" s="15">
        <f>IF(A217="","",IF(OR(D217="Ganado",D217="Perdido"),"Cerrado",IF(G217&lt;par_corte,"Vencido","Al día")))</f>
        <v/>
      </c>
    </row>
    <row r="218">
      <c r="A218" s="10" t="n"/>
      <c r="B218" s="10" t="n"/>
      <c r="C218" s="10" t="n"/>
      <c r="D218" s="10" t="n"/>
      <c r="E218" s="11" t="n"/>
      <c r="F218" s="12" t="n"/>
      <c r="G218" s="13" t="n"/>
      <c r="H218" s="14">
        <f>IF(A218="","",E218*F218)</f>
        <v/>
      </c>
      <c r="I218" s="15">
        <f>IF(A218="","",IF(OR(D218="Ganado",D218="Perdido"),"Cerrado",IF(G218&lt;par_corte,"Vencido","Al día")))</f>
        <v/>
      </c>
    </row>
    <row r="219">
      <c r="A219" s="10" t="n"/>
      <c r="B219" s="10" t="n"/>
      <c r="C219" s="10" t="n"/>
      <c r="D219" s="10" t="n"/>
      <c r="E219" s="11" t="n"/>
      <c r="F219" s="12" t="n"/>
      <c r="G219" s="13" t="n"/>
      <c r="H219" s="14">
        <f>IF(A219="","",E219*F219)</f>
        <v/>
      </c>
      <c r="I219" s="15">
        <f>IF(A219="","",IF(OR(D219="Ganado",D219="Perdido"),"Cerrado",IF(G219&lt;par_corte,"Vencido","Al día")))</f>
        <v/>
      </c>
    </row>
    <row r="220">
      <c r="A220" s="10" t="n"/>
      <c r="B220" s="10" t="n"/>
      <c r="C220" s="10" t="n"/>
      <c r="D220" s="10" t="n"/>
      <c r="E220" s="11" t="n"/>
      <c r="F220" s="12" t="n"/>
      <c r="G220" s="13" t="n"/>
      <c r="H220" s="14">
        <f>IF(A220="","",E220*F220)</f>
        <v/>
      </c>
      <c r="I220" s="15">
        <f>IF(A220="","",IF(OR(D220="Ganado",D220="Perdido"),"Cerrado",IF(G220&lt;par_corte,"Vencido","Al día")))</f>
        <v/>
      </c>
    </row>
    <row r="221">
      <c r="A221" s="10" t="n"/>
      <c r="B221" s="10" t="n"/>
      <c r="C221" s="10" t="n"/>
      <c r="D221" s="10" t="n"/>
      <c r="E221" s="11" t="n"/>
      <c r="F221" s="12" t="n"/>
      <c r="G221" s="13" t="n"/>
      <c r="H221" s="14">
        <f>IF(A221="","",E221*F221)</f>
        <v/>
      </c>
      <c r="I221" s="15">
        <f>IF(A221="","",IF(OR(D221="Ganado",D221="Perdido"),"Cerrado",IF(G221&lt;par_corte,"Vencido","Al día")))</f>
        <v/>
      </c>
    </row>
    <row r="222">
      <c r="A222" s="10" t="n"/>
      <c r="B222" s="10" t="n"/>
      <c r="C222" s="10" t="n"/>
      <c r="D222" s="10" t="n"/>
      <c r="E222" s="11" t="n"/>
      <c r="F222" s="12" t="n"/>
      <c r="G222" s="13" t="n"/>
      <c r="H222" s="14">
        <f>IF(A222="","",E222*F222)</f>
        <v/>
      </c>
      <c r="I222" s="15">
        <f>IF(A222="","",IF(OR(D222="Ganado",D222="Perdido"),"Cerrado",IF(G222&lt;par_corte,"Vencido","Al día")))</f>
        <v/>
      </c>
    </row>
    <row r="223">
      <c r="A223" s="10" t="n"/>
      <c r="B223" s="10" t="n"/>
      <c r="C223" s="10" t="n"/>
      <c r="D223" s="10" t="n"/>
      <c r="E223" s="11" t="n"/>
      <c r="F223" s="12" t="n"/>
      <c r="G223" s="13" t="n"/>
      <c r="H223" s="14">
        <f>IF(A223="","",E223*F223)</f>
        <v/>
      </c>
      <c r="I223" s="15">
        <f>IF(A223="","",IF(OR(D223="Ganado",D223="Perdido"),"Cerrado",IF(G223&lt;par_corte,"Vencido","Al día")))</f>
        <v/>
      </c>
    </row>
    <row r="224">
      <c r="A224" s="10" t="n"/>
      <c r="B224" s="10" t="n"/>
      <c r="C224" s="10" t="n"/>
      <c r="D224" s="10" t="n"/>
      <c r="E224" s="11" t="n"/>
      <c r="F224" s="12" t="n"/>
      <c r="G224" s="13" t="n"/>
      <c r="H224" s="14">
        <f>IF(A224="","",E224*F224)</f>
        <v/>
      </c>
      <c r="I224" s="15">
        <f>IF(A224="","",IF(OR(D224="Ganado",D224="Perdido"),"Cerrado",IF(G224&lt;par_corte,"Vencido","Al día")))</f>
        <v/>
      </c>
    </row>
    <row r="225">
      <c r="A225" s="10" t="n"/>
      <c r="B225" s="10" t="n"/>
      <c r="C225" s="10" t="n"/>
      <c r="D225" s="10" t="n"/>
      <c r="E225" s="11" t="n"/>
      <c r="F225" s="12" t="n"/>
      <c r="G225" s="13" t="n"/>
      <c r="H225" s="14">
        <f>IF(A225="","",E225*F225)</f>
        <v/>
      </c>
      <c r="I225" s="15">
        <f>IF(A225="","",IF(OR(D225="Ganado",D225="Perdido"),"Cerrado",IF(G225&lt;par_corte,"Vencido","Al día")))</f>
        <v/>
      </c>
    </row>
    <row r="226">
      <c r="A226" s="10" t="n"/>
      <c r="B226" s="10" t="n"/>
      <c r="C226" s="10" t="n"/>
      <c r="D226" s="10" t="n"/>
      <c r="E226" s="11" t="n"/>
      <c r="F226" s="12" t="n"/>
      <c r="G226" s="13" t="n"/>
      <c r="H226" s="14">
        <f>IF(A226="","",E226*F226)</f>
        <v/>
      </c>
      <c r="I226" s="15">
        <f>IF(A226="","",IF(OR(D226="Ganado",D226="Perdido"),"Cerrado",IF(G226&lt;par_corte,"Vencido","Al día")))</f>
        <v/>
      </c>
    </row>
    <row r="227">
      <c r="A227" s="10" t="n"/>
      <c r="B227" s="10" t="n"/>
      <c r="C227" s="10" t="n"/>
      <c r="D227" s="10" t="n"/>
      <c r="E227" s="11" t="n"/>
      <c r="F227" s="12" t="n"/>
      <c r="G227" s="13" t="n"/>
      <c r="H227" s="14">
        <f>IF(A227="","",E227*F227)</f>
        <v/>
      </c>
      <c r="I227" s="15">
        <f>IF(A227="","",IF(OR(D227="Ganado",D227="Perdido"),"Cerrado",IF(G227&lt;par_corte,"Vencido","Al día")))</f>
        <v/>
      </c>
    </row>
    <row r="228">
      <c r="A228" s="10" t="n"/>
      <c r="B228" s="10" t="n"/>
      <c r="C228" s="10" t="n"/>
      <c r="D228" s="10" t="n"/>
      <c r="E228" s="11" t="n"/>
      <c r="F228" s="12" t="n"/>
      <c r="G228" s="13" t="n"/>
      <c r="H228" s="14">
        <f>IF(A228="","",E228*F228)</f>
        <v/>
      </c>
      <c r="I228" s="15">
        <f>IF(A228="","",IF(OR(D228="Ganado",D228="Perdido"),"Cerrado",IF(G228&lt;par_corte,"Vencido","Al día")))</f>
        <v/>
      </c>
    </row>
    <row r="229">
      <c r="A229" s="10" t="n"/>
      <c r="B229" s="10" t="n"/>
      <c r="C229" s="10" t="n"/>
      <c r="D229" s="10" t="n"/>
      <c r="E229" s="11" t="n"/>
      <c r="F229" s="12" t="n"/>
      <c r="G229" s="13" t="n"/>
      <c r="H229" s="14">
        <f>IF(A229="","",E229*F229)</f>
        <v/>
      </c>
      <c r="I229" s="15">
        <f>IF(A229="","",IF(OR(D229="Ganado",D229="Perdido"),"Cerrado",IF(G229&lt;par_corte,"Vencido","Al día")))</f>
        <v/>
      </c>
    </row>
    <row r="230">
      <c r="A230" s="10" t="n"/>
      <c r="B230" s="10" t="n"/>
      <c r="C230" s="10" t="n"/>
      <c r="D230" s="10" t="n"/>
      <c r="E230" s="11" t="n"/>
      <c r="F230" s="12" t="n"/>
      <c r="G230" s="13" t="n"/>
      <c r="H230" s="14">
        <f>IF(A230="","",E230*F230)</f>
        <v/>
      </c>
      <c r="I230" s="15">
        <f>IF(A230="","",IF(OR(D230="Ganado",D230="Perdido"),"Cerrado",IF(G230&lt;par_corte,"Vencido","Al día")))</f>
        <v/>
      </c>
    </row>
    <row r="231">
      <c r="A231" s="10" t="n"/>
      <c r="B231" s="10" t="n"/>
      <c r="C231" s="10" t="n"/>
      <c r="D231" s="10" t="n"/>
      <c r="E231" s="11" t="n"/>
      <c r="F231" s="12" t="n"/>
      <c r="G231" s="13" t="n"/>
      <c r="H231" s="14">
        <f>IF(A231="","",E231*F231)</f>
        <v/>
      </c>
      <c r="I231" s="15">
        <f>IF(A231="","",IF(OR(D231="Ganado",D231="Perdido"),"Cerrado",IF(G231&lt;par_corte,"Vencido","Al día")))</f>
        <v/>
      </c>
    </row>
    <row r="232">
      <c r="A232" s="10" t="n"/>
      <c r="B232" s="10" t="n"/>
      <c r="C232" s="10" t="n"/>
      <c r="D232" s="10" t="n"/>
      <c r="E232" s="11" t="n"/>
      <c r="F232" s="12" t="n"/>
      <c r="G232" s="13" t="n"/>
      <c r="H232" s="14">
        <f>IF(A232="","",E232*F232)</f>
        <v/>
      </c>
      <c r="I232" s="15">
        <f>IF(A232="","",IF(OR(D232="Ganado",D232="Perdido"),"Cerrado",IF(G232&lt;par_corte,"Vencido","Al día")))</f>
        <v/>
      </c>
    </row>
    <row r="233">
      <c r="A233" s="10" t="n"/>
      <c r="B233" s="10" t="n"/>
      <c r="C233" s="10" t="n"/>
      <c r="D233" s="10" t="n"/>
      <c r="E233" s="11" t="n"/>
      <c r="F233" s="12" t="n"/>
      <c r="G233" s="13" t="n"/>
      <c r="H233" s="14">
        <f>IF(A233="","",E233*F233)</f>
        <v/>
      </c>
      <c r="I233" s="15">
        <f>IF(A233="","",IF(OR(D233="Ganado",D233="Perdido"),"Cerrado",IF(G233&lt;par_corte,"Vencido","Al día")))</f>
        <v/>
      </c>
    </row>
    <row r="234">
      <c r="A234" s="10" t="n"/>
      <c r="B234" s="10" t="n"/>
      <c r="C234" s="10" t="n"/>
      <c r="D234" s="10" t="n"/>
      <c r="E234" s="11" t="n"/>
      <c r="F234" s="12" t="n"/>
      <c r="G234" s="13" t="n"/>
      <c r="H234" s="14">
        <f>IF(A234="","",E234*F234)</f>
        <v/>
      </c>
      <c r="I234" s="15">
        <f>IF(A234="","",IF(OR(D234="Ganado",D234="Perdido"),"Cerrado",IF(G234&lt;par_corte,"Vencido","Al día")))</f>
        <v/>
      </c>
    </row>
    <row r="235">
      <c r="A235" s="10" t="n"/>
      <c r="B235" s="10" t="n"/>
      <c r="C235" s="10" t="n"/>
      <c r="D235" s="10" t="n"/>
      <c r="E235" s="11" t="n"/>
      <c r="F235" s="12" t="n"/>
      <c r="G235" s="13" t="n"/>
      <c r="H235" s="14">
        <f>IF(A235="","",E235*F235)</f>
        <v/>
      </c>
      <c r="I235" s="15">
        <f>IF(A235="","",IF(OR(D235="Ganado",D235="Perdido"),"Cerrado",IF(G235&lt;par_corte,"Vencido","Al día")))</f>
        <v/>
      </c>
    </row>
    <row r="236">
      <c r="A236" s="10" t="n"/>
      <c r="B236" s="10" t="n"/>
      <c r="C236" s="10" t="n"/>
      <c r="D236" s="10" t="n"/>
      <c r="E236" s="11" t="n"/>
      <c r="F236" s="12" t="n"/>
      <c r="G236" s="13" t="n"/>
      <c r="H236" s="14">
        <f>IF(A236="","",E236*F236)</f>
        <v/>
      </c>
      <c r="I236" s="15">
        <f>IF(A236="","",IF(OR(D236="Ganado",D236="Perdido"),"Cerrado",IF(G236&lt;par_corte,"Vencido","Al día")))</f>
        <v/>
      </c>
    </row>
    <row r="237">
      <c r="A237" s="10" t="n"/>
      <c r="B237" s="10" t="n"/>
      <c r="C237" s="10" t="n"/>
      <c r="D237" s="10" t="n"/>
      <c r="E237" s="11" t="n"/>
      <c r="F237" s="12" t="n"/>
      <c r="G237" s="13" t="n"/>
      <c r="H237" s="14">
        <f>IF(A237="","",E237*F237)</f>
        <v/>
      </c>
      <c r="I237" s="15">
        <f>IF(A237="","",IF(OR(D237="Ganado",D237="Perdido"),"Cerrado",IF(G237&lt;par_corte,"Vencido","Al día")))</f>
        <v/>
      </c>
    </row>
    <row r="238">
      <c r="A238" s="10" t="n"/>
      <c r="B238" s="10" t="n"/>
      <c r="C238" s="10" t="n"/>
      <c r="D238" s="10" t="n"/>
      <c r="E238" s="11" t="n"/>
      <c r="F238" s="12" t="n"/>
      <c r="G238" s="13" t="n"/>
      <c r="H238" s="14">
        <f>IF(A238="","",E238*F238)</f>
        <v/>
      </c>
      <c r="I238" s="15">
        <f>IF(A238="","",IF(OR(D238="Ganado",D238="Perdido"),"Cerrado",IF(G238&lt;par_corte,"Vencido","Al día")))</f>
        <v/>
      </c>
    </row>
    <row r="239">
      <c r="A239" s="10" t="n"/>
      <c r="B239" s="10" t="n"/>
      <c r="C239" s="10" t="n"/>
      <c r="D239" s="10" t="n"/>
      <c r="E239" s="11" t="n"/>
      <c r="F239" s="12" t="n"/>
      <c r="G239" s="13" t="n"/>
      <c r="H239" s="14">
        <f>IF(A239="","",E239*F239)</f>
        <v/>
      </c>
      <c r="I239" s="15">
        <f>IF(A239="","",IF(OR(D239="Ganado",D239="Perdido"),"Cerrado",IF(G239&lt;par_corte,"Vencido","Al día")))</f>
        <v/>
      </c>
    </row>
    <row r="240">
      <c r="A240" s="10" t="n"/>
      <c r="B240" s="10" t="n"/>
      <c r="C240" s="10" t="n"/>
      <c r="D240" s="10" t="n"/>
      <c r="E240" s="11" t="n"/>
      <c r="F240" s="12" t="n"/>
      <c r="G240" s="13" t="n"/>
      <c r="H240" s="14">
        <f>IF(A240="","",E240*F240)</f>
        <v/>
      </c>
      <c r="I240" s="15">
        <f>IF(A240="","",IF(OR(D240="Ganado",D240="Perdido"),"Cerrado",IF(G240&lt;par_corte,"Vencido","Al día")))</f>
        <v/>
      </c>
    </row>
    <row r="241">
      <c r="A241" s="10" t="n"/>
      <c r="B241" s="10" t="n"/>
      <c r="C241" s="10" t="n"/>
      <c r="D241" s="10" t="n"/>
      <c r="E241" s="11" t="n"/>
      <c r="F241" s="12" t="n"/>
      <c r="G241" s="13" t="n"/>
      <c r="H241" s="14">
        <f>IF(A241="","",E241*F241)</f>
        <v/>
      </c>
      <c r="I241" s="15">
        <f>IF(A241="","",IF(OR(D241="Ganado",D241="Perdido"),"Cerrado",IF(G241&lt;par_corte,"Vencido","Al día")))</f>
        <v/>
      </c>
    </row>
    <row r="242">
      <c r="A242" s="10" t="n"/>
      <c r="B242" s="10" t="n"/>
      <c r="C242" s="10" t="n"/>
      <c r="D242" s="10" t="n"/>
      <c r="E242" s="11" t="n"/>
      <c r="F242" s="12" t="n"/>
      <c r="G242" s="13" t="n"/>
      <c r="H242" s="14">
        <f>IF(A242="","",E242*F242)</f>
        <v/>
      </c>
      <c r="I242" s="15">
        <f>IF(A242="","",IF(OR(D242="Ganado",D242="Perdido"),"Cerrado",IF(G242&lt;par_corte,"Vencido","Al día")))</f>
        <v/>
      </c>
    </row>
    <row r="243">
      <c r="A243" s="10" t="n"/>
      <c r="B243" s="10" t="n"/>
      <c r="C243" s="10" t="n"/>
      <c r="D243" s="10" t="n"/>
      <c r="E243" s="11" t="n"/>
      <c r="F243" s="12" t="n"/>
      <c r="G243" s="13" t="n"/>
      <c r="H243" s="14">
        <f>IF(A243="","",E243*F243)</f>
        <v/>
      </c>
      <c r="I243" s="15">
        <f>IF(A243="","",IF(OR(D243="Ganado",D243="Perdido"),"Cerrado",IF(G243&lt;par_corte,"Vencido","Al día")))</f>
        <v/>
      </c>
    </row>
    <row r="244">
      <c r="A244" s="10" t="n"/>
      <c r="B244" s="10" t="n"/>
      <c r="C244" s="10" t="n"/>
      <c r="D244" s="10" t="n"/>
      <c r="E244" s="11" t="n"/>
      <c r="F244" s="12" t="n"/>
      <c r="G244" s="13" t="n"/>
      <c r="H244" s="14">
        <f>IF(A244="","",E244*F244)</f>
        <v/>
      </c>
      <c r="I244" s="15">
        <f>IF(A244="","",IF(OR(D244="Ganado",D244="Perdido"),"Cerrado",IF(G244&lt;par_corte,"Vencido","Al día")))</f>
        <v/>
      </c>
    </row>
    <row r="245">
      <c r="A245" s="10" t="n"/>
      <c r="B245" s="10" t="n"/>
      <c r="C245" s="10" t="n"/>
      <c r="D245" s="10" t="n"/>
      <c r="E245" s="11" t="n"/>
      <c r="F245" s="12" t="n"/>
      <c r="G245" s="13" t="n"/>
      <c r="H245" s="14">
        <f>IF(A245="","",E245*F245)</f>
        <v/>
      </c>
      <c r="I245" s="15">
        <f>IF(A245="","",IF(OR(D245="Ganado",D245="Perdido"),"Cerrado",IF(G245&lt;par_corte,"Vencido","Al día")))</f>
        <v/>
      </c>
    </row>
    <row r="246">
      <c r="A246" s="10" t="n"/>
      <c r="B246" s="10" t="n"/>
      <c r="C246" s="10" t="n"/>
      <c r="D246" s="10" t="n"/>
      <c r="E246" s="11" t="n"/>
      <c r="F246" s="12" t="n"/>
      <c r="G246" s="13" t="n"/>
      <c r="H246" s="14">
        <f>IF(A246="","",E246*F246)</f>
        <v/>
      </c>
      <c r="I246" s="15">
        <f>IF(A246="","",IF(OR(D246="Ganado",D246="Perdido"),"Cerrado",IF(G246&lt;par_corte,"Vencido","Al día")))</f>
        <v/>
      </c>
    </row>
    <row r="247">
      <c r="A247" s="10" t="n"/>
      <c r="B247" s="10" t="n"/>
      <c r="C247" s="10" t="n"/>
      <c r="D247" s="10" t="n"/>
      <c r="E247" s="11" t="n"/>
      <c r="F247" s="12" t="n"/>
      <c r="G247" s="13" t="n"/>
      <c r="H247" s="14">
        <f>IF(A247="","",E247*F247)</f>
        <v/>
      </c>
      <c r="I247" s="15">
        <f>IF(A247="","",IF(OR(D247="Ganado",D247="Perdido"),"Cerrado",IF(G247&lt;par_corte,"Vencido","Al día")))</f>
        <v/>
      </c>
    </row>
    <row r="248">
      <c r="A248" s="10" t="n"/>
      <c r="B248" s="10" t="n"/>
      <c r="C248" s="10" t="n"/>
      <c r="D248" s="10" t="n"/>
      <c r="E248" s="11" t="n"/>
      <c r="F248" s="12" t="n"/>
      <c r="G248" s="13" t="n"/>
      <c r="H248" s="14">
        <f>IF(A248="","",E248*F248)</f>
        <v/>
      </c>
      <c r="I248" s="15">
        <f>IF(A248="","",IF(OR(D248="Ganado",D248="Perdido"),"Cerrado",IF(G248&lt;par_corte,"Vencido","Al día")))</f>
        <v/>
      </c>
    </row>
    <row r="249">
      <c r="A249" s="10" t="n"/>
      <c r="B249" s="10" t="n"/>
      <c r="C249" s="10" t="n"/>
      <c r="D249" s="10" t="n"/>
      <c r="E249" s="11" t="n"/>
      <c r="F249" s="12" t="n"/>
      <c r="G249" s="13" t="n"/>
      <c r="H249" s="14">
        <f>IF(A249="","",E249*F249)</f>
        <v/>
      </c>
      <c r="I249" s="15">
        <f>IF(A249="","",IF(OR(D249="Ganado",D249="Perdido"),"Cerrado",IF(G249&lt;par_corte,"Vencido","Al día")))</f>
        <v/>
      </c>
    </row>
    <row r="250">
      <c r="A250" s="10" t="n"/>
      <c r="B250" s="10" t="n"/>
      <c r="C250" s="10" t="n"/>
      <c r="D250" s="10" t="n"/>
      <c r="E250" s="11" t="n"/>
      <c r="F250" s="12" t="n"/>
      <c r="G250" s="13" t="n"/>
      <c r="H250" s="14">
        <f>IF(A250="","",E250*F250)</f>
        <v/>
      </c>
      <c r="I250" s="15">
        <f>IF(A250="","",IF(OR(D250="Ganado",D250="Perdido"),"Cerrado",IF(G250&lt;par_corte,"Vencido","Al día")))</f>
        <v/>
      </c>
    </row>
    <row r="251">
      <c r="A251" s="10" t="n"/>
      <c r="B251" s="10" t="n"/>
      <c r="C251" s="10" t="n"/>
      <c r="D251" s="10" t="n"/>
      <c r="E251" s="11" t="n"/>
      <c r="F251" s="12" t="n"/>
      <c r="G251" s="13" t="n"/>
      <c r="H251" s="14">
        <f>IF(A251="","",E251*F251)</f>
        <v/>
      </c>
      <c r="I251" s="15">
        <f>IF(A251="","",IF(OR(D251="Ganado",D251="Perdido"),"Cerrado",IF(G251&lt;par_corte,"Vencido","Al día")))</f>
        <v/>
      </c>
    </row>
    <row r="252">
      <c r="A252" s="10" t="n"/>
      <c r="B252" s="10" t="n"/>
      <c r="C252" s="10" t="n"/>
      <c r="D252" s="10" t="n"/>
      <c r="E252" s="11" t="n"/>
      <c r="F252" s="12" t="n"/>
      <c r="G252" s="13" t="n"/>
      <c r="H252" s="14">
        <f>IF(A252="","",E252*F252)</f>
        <v/>
      </c>
      <c r="I252" s="15">
        <f>IF(A252="","",IF(OR(D252="Ganado",D252="Perdido"),"Cerrado",IF(G252&lt;par_corte,"Vencido","Al día")))</f>
        <v/>
      </c>
    </row>
    <row r="253">
      <c r="A253" s="10" t="n"/>
      <c r="B253" s="10" t="n"/>
      <c r="C253" s="10" t="n"/>
      <c r="D253" s="10" t="n"/>
      <c r="E253" s="11" t="n"/>
      <c r="F253" s="12" t="n"/>
      <c r="G253" s="13" t="n"/>
      <c r="H253" s="14">
        <f>IF(A253="","",E253*F253)</f>
        <v/>
      </c>
      <c r="I253" s="15">
        <f>IF(A253="","",IF(OR(D253="Ganado",D253="Perdido"),"Cerrado",IF(G253&lt;par_corte,"Vencido","Al día")))</f>
        <v/>
      </c>
    </row>
    <row r="254">
      <c r="A254" s="10" t="n"/>
      <c r="B254" s="10" t="n"/>
      <c r="C254" s="10" t="n"/>
      <c r="D254" s="10" t="n"/>
      <c r="E254" s="11" t="n"/>
      <c r="F254" s="12" t="n"/>
      <c r="G254" s="13" t="n"/>
      <c r="H254" s="14">
        <f>IF(A254="","",E254*F254)</f>
        <v/>
      </c>
      <c r="I254" s="15">
        <f>IF(A254="","",IF(OR(D254="Ganado",D254="Perdido"),"Cerrado",IF(G254&lt;par_corte,"Vencido","Al día")))</f>
        <v/>
      </c>
    </row>
    <row r="255">
      <c r="A255" s="10" t="n"/>
      <c r="B255" s="10" t="n"/>
      <c r="C255" s="10" t="n"/>
      <c r="D255" s="10" t="n"/>
      <c r="E255" s="11" t="n"/>
      <c r="F255" s="12" t="n"/>
      <c r="G255" s="13" t="n"/>
      <c r="H255" s="14">
        <f>IF(A255="","",E255*F255)</f>
        <v/>
      </c>
      <c r="I255" s="15">
        <f>IF(A255="","",IF(OR(D255="Ganado",D255="Perdido"),"Cerrado",IF(G255&lt;par_corte,"Vencido","Al día")))</f>
        <v/>
      </c>
    </row>
    <row r="256">
      <c r="A256" s="10" t="n"/>
      <c r="B256" s="10" t="n"/>
      <c r="C256" s="10" t="n"/>
      <c r="D256" s="10" t="n"/>
      <c r="E256" s="11" t="n"/>
      <c r="F256" s="12" t="n"/>
      <c r="G256" s="13" t="n"/>
      <c r="H256" s="14">
        <f>IF(A256="","",E256*F256)</f>
        <v/>
      </c>
      <c r="I256" s="15">
        <f>IF(A256="","",IF(OR(D256="Ganado",D256="Perdido"),"Cerrado",IF(G256&lt;par_corte,"Vencido","Al día")))</f>
        <v/>
      </c>
    </row>
    <row r="257">
      <c r="A257" s="10" t="n"/>
      <c r="B257" s="10" t="n"/>
      <c r="C257" s="10" t="n"/>
      <c r="D257" s="10" t="n"/>
      <c r="E257" s="11" t="n"/>
      <c r="F257" s="12" t="n"/>
      <c r="G257" s="13" t="n"/>
      <c r="H257" s="14">
        <f>IF(A257="","",E257*F257)</f>
        <v/>
      </c>
      <c r="I257" s="15">
        <f>IF(A257="","",IF(OR(D257="Ganado",D257="Perdido"),"Cerrado",IF(G257&lt;par_corte,"Vencido","Al día")))</f>
        <v/>
      </c>
    </row>
    <row r="258">
      <c r="A258" s="10" t="n"/>
      <c r="B258" s="10" t="n"/>
      <c r="C258" s="10" t="n"/>
      <c r="D258" s="10" t="n"/>
      <c r="E258" s="11" t="n"/>
      <c r="F258" s="12" t="n"/>
      <c r="G258" s="13" t="n"/>
      <c r="H258" s="14">
        <f>IF(A258="","",E258*F258)</f>
        <v/>
      </c>
      <c r="I258" s="15">
        <f>IF(A258="","",IF(OR(D258="Ganado",D258="Perdido"),"Cerrado",IF(G258&lt;par_corte,"Vencido","Al día")))</f>
        <v/>
      </c>
    </row>
    <row r="259">
      <c r="A259" s="10" t="n"/>
      <c r="B259" s="10" t="n"/>
      <c r="C259" s="10" t="n"/>
      <c r="D259" s="10" t="n"/>
      <c r="E259" s="11" t="n"/>
      <c r="F259" s="12" t="n"/>
      <c r="G259" s="13" t="n"/>
      <c r="H259" s="14">
        <f>IF(A259="","",E259*F259)</f>
        <v/>
      </c>
      <c r="I259" s="15">
        <f>IF(A259="","",IF(OR(D259="Ganado",D259="Perdido"),"Cerrado",IF(G259&lt;par_corte,"Vencido","Al día")))</f>
        <v/>
      </c>
    </row>
    <row r="260">
      <c r="A260" s="10" t="n"/>
      <c r="B260" s="10" t="n"/>
      <c r="C260" s="10" t="n"/>
      <c r="D260" s="10" t="n"/>
      <c r="E260" s="11" t="n"/>
      <c r="F260" s="12" t="n"/>
      <c r="G260" s="13" t="n"/>
      <c r="H260" s="14">
        <f>IF(A260="","",E260*F260)</f>
        <v/>
      </c>
      <c r="I260" s="15">
        <f>IF(A260="","",IF(OR(D260="Ganado",D260="Perdido"),"Cerrado",IF(G260&lt;par_corte,"Vencido","Al día")))</f>
        <v/>
      </c>
    </row>
    <row r="261">
      <c r="A261" s="10" t="n"/>
      <c r="B261" s="10" t="n"/>
      <c r="C261" s="10" t="n"/>
      <c r="D261" s="10" t="n"/>
      <c r="E261" s="11" t="n"/>
      <c r="F261" s="12" t="n"/>
      <c r="G261" s="13" t="n"/>
      <c r="H261" s="14">
        <f>IF(A261="","",E261*F261)</f>
        <v/>
      </c>
      <c r="I261" s="15">
        <f>IF(A261="","",IF(OR(D261="Ganado",D261="Perdido"),"Cerrado",IF(G261&lt;par_corte,"Vencido","Al día")))</f>
        <v/>
      </c>
    </row>
    <row r="262">
      <c r="A262" s="10" t="n"/>
      <c r="B262" s="10" t="n"/>
      <c r="C262" s="10" t="n"/>
      <c r="D262" s="10" t="n"/>
      <c r="E262" s="11" t="n"/>
      <c r="F262" s="12" t="n"/>
      <c r="G262" s="13" t="n"/>
      <c r="H262" s="14">
        <f>IF(A262="","",E262*F262)</f>
        <v/>
      </c>
      <c r="I262" s="15">
        <f>IF(A262="","",IF(OR(D262="Ganado",D262="Perdido"),"Cerrado",IF(G262&lt;par_corte,"Vencido","Al día")))</f>
        <v/>
      </c>
    </row>
    <row r="263">
      <c r="A263" s="10" t="n"/>
      <c r="B263" s="10" t="n"/>
      <c r="C263" s="10" t="n"/>
      <c r="D263" s="10" t="n"/>
      <c r="E263" s="11" t="n"/>
      <c r="F263" s="12" t="n"/>
      <c r="G263" s="13" t="n"/>
      <c r="H263" s="14">
        <f>IF(A263="","",E263*F263)</f>
        <v/>
      </c>
      <c r="I263" s="15">
        <f>IF(A263="","",IF(OR(D263="Ganado",D263="Perdido"),"Cerrado",IF(G263&lt;par_corte,"Vencido","Al día")))</f>
        <v/>
      </c>
    </row>
    <row r="264">
      <c r="A264" s="10" t="n"/>
      <c r="B264" s="10" t="n"/>
      <c r="C264" s="10" t="n"/>
      <c r="D264" s="10" t="n"/>
      <c r="E264" s="11" t="n"/>
      <c r="F264" s="12" t="n"/>
      <c r="G264" s="13" t="n"/>
      <c r="H264" s="14">
        <f>IF(A264="","",E264*F264)</f>
        <v/>
      </c>
      <c r="I264" s="15">
        <f>IF(A264="","",IF(OR(D264="Ganado",D264="Perdido"),"Cerrado",IF(G264&lt;par_corte,"Vencido","Al día")))</f>
        <v/>
      </c>
    </row>
    <row r="265">
      <c r="A265" s="10" t="n"/>
      <c r="B265" s="10" t="n"/>
      <c r="C265" s="10" t="n"/>
      <c r="D265" s="10" t="n"/>
      <c r="E265" s="11" t="n"/>
      <c r="F265" s="12" t="n"/>
      <c r="G265" s="13" t="n"/>
      <c r="H265" s="14">
        <f>IF(A265="","",E265*F265)</f>
        <v/>
      </c>
      <c r="I265" s="15">
        <f>IF(A265="","",IF(OR(D265="Ganado",D265="Perdido"),"Cerrado",IF(G265&lt;par_corte,"Vencido","Al día")))</f>
        <v/>
      </c>
    </row>
    <row r="266">
      <c r="A266" s="10" t="n"/>
      <c r="B266" s="10" t="n"/>
      <c r="C266" s="10" t="n"/>
      <c r="D266" s="10" t="n"/>
      <c r="E266" s="11" t="n"/>
      <c r="F266" s="12" t="n"/>
      <c r="G266" s="13" t="n"/>
      <c r="H266" s="14">
        <f>IF(A266="","",E266*F266)</f>
        <v/>
      </c>
      <c r="I266" s="15">
        <f>IF(A266="","",IF(OR(D266="Ganado",D266="Perdido"),"Cerrado",IF(G266&lt;par_corte,"Vencido","Al día")))</f>
        <v/>
      </c>
    </row>
    <row r="267">
      <c r="A267" s="10" t="n"/>
      <c r="B267" s="10" t="n"/>
      <c r="C267" s="10" t="n"/>
      <c r="D267" s="10" t="n"/>
      <c r="E267" s="11" t="n"/>
      <c r="F267" s="12" t="n"/>
      <c r="G267" s="13" t="n"/>
      <c r="H267" s="14">
        <f>IF(A267="","",E267*F267)</f>
        <v/>
      </c>
      <c r="I267" s="15">
        <f>IF(A267="","",IF(OR(D267="Ganado",D267="Perdido"),"Cerrado",IF(G267&lt;par_corte,"Vencido","Al día")))</f>
        <v/>
      </c>
    </row>
    <row r="268">
      <c r="A268" s="10" t="n"/>
      <c r="B268" s="10" t="n"/>
      <c r="C268" s="10" t="n"/>
      <c r="D268" s="10" t="n"/>
      <c r="E268" s="11" t="n"/>
      <c r="F268" s="12" t="n"/>
      <c r="G268" s="13" t="n"/>
      <c r="H268" s="14">
        <f>IF(A268="","",E268*F268)</f>
        <v/>
      </c>
      <c r="I268" s="15">
        <f>IF(A268="","",IF(OR(D268="Ganado",D268="Perdido"),"Cerrado",IF(G268&lt;par_corte,"Vencido","Al día")))</f>
        <v/>
      </c>
    </row>
    <row r="269">
      <c r="A269" s="10" t="n"/>
      <c r="B269" s="10" t="n"/>
      <c r="C269" s="10" t="n"/>
      <c r="D269" s="10" t="n"/>
      <c r="E269" s="11" t="n"/>
      <c r="F269" s="12" t="n"/>
      <c r="G269" s="13" t="n"/>
      <c r="H269" s="14">
        <f>IF(A269="","",E269*F269)</f>
        <v/>
      </c>
      <c r="I269" s="15">
        <f>IF(A269="","",IF(OR(D269="Ganado",D269="Perdido"),"Cerrado",IF(G269&lt;par_corte,"Vencido","Al día")))</f>
        <v/>
      </c>
    </row>
    <row r="270">
      <c r="A270" s="10" t="n"/>
      <c r="B270" s="10" t="n"/>
      <c r="C270" s="10" t="n"/>
      <c r="D270" s="10" t="n"/>
      <c r="E270" s="11" t="n"/>
      <c r="F270" s="12" t="n"/>
      <c r="G270" s="13" t="n"/>
      <c r="H270" s="14">
        <f>IF(A270="","",E270*F270)</f>
        <v/>
      </c>
      <c r="I270" s="15">
        <f>IF(A270="","",IF(OR(D270="Ganado",D270="Perdido"),"Cerrado",IF(G270&lt;par_corte,"Vencido","Al día")))</f>
        <v/>
      </c>
    </row>
    <row r="271">
      <c r="A271" s="10" t="n"/>
      <c r="B271" s="10" t="n"/>
      <c r="C271" s="10" t="n"/>
      <c r="D271" s="10" t="n"/>
      <c r="E271" s="11" t="n"/>
      <c r="F271" s="12" t="n"/>
      <c r="G271" s="13" t="n"/>
      <c r="H271" s="14">
        <f>IF(A271="","",E271*F271)</f>
        <v/>
      </c>
      <c r="I271" s="15">
        <f>IF(A271="","",IF(OR(D271="Ganado",D271="Perdido"),"Cerrado",IF(G271&lt;par_corte,"Vencido","Al día")))</f>
        <v/>
      </c>
    </row>
    <row r="272">
      <c r="A272" s="10" t="n"/>
      <c r="B272" s="10" t="n"/>
      <c r="C272" s="10" t="n"/>
      <c r="D272" s="10" t="n"/>
      <c r="E272" s="11" t="n"/>
      <c r="F272" s="12" t="n"/>
      <c r="G272" s="13" t="n"/>
      <c r="H272" s="14">
        <f>IF(A272="","",E272*F272)</f>
        <v/>
      </c>
      <c r="I272" s="15">
        <f>IF(A272="","",IF(OR(D272="Ganado",D272="Perdido"),"Cerrado",IF(G272&lt;par_corte,"Vencido","Al día")))</f>
        <v/>
      </c>
    </row>
    <row r="273">
      <c r="A273" s="10" t="n"/>
      <c r="B273" s="10" t="n"/>
      <c r="C273" s="10" t="n"/>
      <c r="D273" s="10" t="n"/>
      <c r="E273" s="11" t="n"/>
      <c r="F273" s="12" t="n"/>
      <c r="G273" s="13" t="n"/>
      <c r="H273" s="14">
        <f>IF(A273="","",E273*F273)</f>
        <v/>
      </c>
      <c r="I273" s="15">
        <f>IF(A273="","",IF(OR(D273="Ganado",D273="Perdido"),"Cerrado",IF(G273&lt;par_corte,"Vencido","Al día")))</f>
        <v/>
      </c>
    </row>
    <row r="274">
      <c r="A274" s="10" t="n"/>
      <c r="B274" s="10" t="n"/>
      <c r="C274" s="10" t="n"/>
      <c r="D274" s="10" t="n"/>
      <c r="E274" s="11" t="n"/>
      <c r="F274" s="12" t="n"/>
      <c r="G274" s="13" t="n"/>
      <c r="H274" s="14">
        <f>IF(A274="","",E274*F274)</f>
        <v/>
      </c>
      <c r="I274" s="15">
        <f>IF(A274="","",IF(OR(D274="Ganado",D274="Perdido"),"Cerrado",IF(G274&lt;par_corte,"Vencido","Al día")))</f>
        <v/>
      </c>
    </row>
    <row r="275">
      <c r="A275" s="10" t="n"/>
      <c r="B275" s="10" t="n"/>
      <c r="C275" s="10" t="n"/>
      <c r="D275" s="10" t="n"/>
      <c r="E275" s="11" t="n"/>
      <c r="F275" s="12" t="n"/>
      <c r="G275" s="13" t="n"/>
      <c r="H275" s="14">
        <f>IF(A275="","",E275*F275)</f>
        <v/>
      </c>
      <c r="I275" s="15">
        <f>IF(A275="","",IF(OR(D275="Ganado",D275="Perdido"),"Cerrado",IF(G275&lt;par_corte,"Vencido","Al día")))</f>
        <v/>
      </c>
    </row>
    <row r="276">
      <c r="A276" s="10" t="n"/>
      <c r="B276" s="10" t="n"/>
      <c r="C276" s="10" t="n"/>
      <c r="D276" s="10" t="n"/>
      <c r="E276" s="11" t="n"/>
      <c r="F276" s="12" t="n"/>
      <c r="G276" s="13" t="n"/>
      <c r="H276" s="14">
        <f>IF(A276="","",E276*F276)</f>
        <v/>
      </c>
      <c r="I276" s="15">
        <f>IF(A276="","",IF(OR(D276="Ganado",D276="Perdido"),"Cerrado",IF(G276&lt;par_corte,"Vencido","Al día")))</f>
        <v/>
      </c>
    </row>
    <row r="277">
      <c r="A277" s="10" t="n"/>
      <c r="B277" s="10" t="n"/>
      <c r="C277" s="10" t="n"/>
      <c r="D277" s="10" t="n"/>
      <c r="E277" s="11" t="n"/>
      <c r="F277" s="12" t="n"/>
      <c r="G277" s="13" t="n"/>
      <c r="H277" s="14">
        <f>IF(A277="","",E277*F277)</f>
        <v/>
      </c>
      <c r="I277" s="15">
        <f>IF(A277="","",IF(OR(D277="Ganado",D277="Perdido"),"Cerrado",IF(G277&lt;par_corte,"Vencido","Al día")))</f>
        <v/>
      </c>
    </row>
    <row r="278">
      <c r="A278" s="10" t="n"/>
      <c r="B278" s="10" t="n"/>
      <c r="C278" s="10" t="n"/>
      <c r="D278" s="10" t="n"/>
      <c r="E278" s="11" t="n"/>
      <c r="F278" s="12" t="n"/>
      <c r="G278" s="13" t="n"/>
      <c r="H278" s="14">
        <f>IF(A278="","",E278*F278)</f>
        <v/>
      </c>
      <c r="I278" s="15">
        <f>IF(A278="","",IF(OR(D278="Ganado",D278="Perdido"),"Cerrado",IF(G278&lt;par_corte,"Vencido","Al día")))</f>
        <v/>
      </c>
    </row>
    <row r="279">
      <c r="A279" s="10" t="n"/>
      <c r="B279" s="10" t="n"/>
      <c r="C279" s="10" t="n"/>
      <c r="D279" s="10" t="n"/>
      <c r="E279" s="11" t="n"/>
      <c r="F279" s="12" t="n"/>
      <c r="G279" s="13" t="n"/>
      <c r="H279" s="14">
        <f>IF(A279="","",E279*F279)</f>
        <v/>
      </c>
      <c r="I279" s="15">
        <f>IF(A279="","",IF(OR(D279="Ganado",D279="Perdido"),"Cerrado",IF(G279&lt;par_corte,"Vencido","Al día")))</f>
        <v/>
      </c>
    </row>
    <row r="280">
      <c r="A280" s="10" t="n"/>
      <c r="B280" s="10" t="n"/>
      <c r="C280" s="10" t="n"/>
      <c r="D280" s="10" t="n"/>
      <c r="E280" s="11" t="n"/>
      <c r="F280" s="12" t="n"/>
      <c r="G280" s="13" t="n"/>
      <c r="H280" s="14">
        <f>IF(A280="","",E280*F280)</f>
        <v/>
      </c>
      <c r="I280" s="15">
        <f>IF(A280="","",IF(OR(D280="Ganado",D280="Perdido"),"Cerrado",IF(G280&lt;par_corte,"Vencido","Al día")))</f>
        <v/>
      </c>
    </row>
    <row r="281">
      <c r="A281" s="10" t="n"/>
      <c r="B281" s="10" t="n"/>
      <c r="C281" s="10" t="n"/>
      <c r="D281" s="10" t="n"/>
      <c r="E281" s="11" t="n"/>
      <c r="F281" s="12" t="n"/>
      <c r="G281" s="13" t="n"/>
      <c r="H281" s="14">
        <f>IF(A281="","",E281*F281)</f>
        <v/>
      </c>
      <c r="I281" s="15">
        <f>IF(A281="","",IF(OR(D281="Ganado",D281="Perdido"),"Cerrado",IF(G281&lt;par_corte,"Vencido","Al día")))</f>
        <v/>
      </c>
    </row>
    <row r="282">
      <c r="A282" s="10" t="n"/>
      <c r="B282" s="10" t="n"/>
      <c r="C282" s="10" t="n"/>
      <c r="D282" s="10" t="n"/>
      <c r="E282" s="11" t="n"/>
      <c r="F282" s="12" t="n"/>
      <c r="G282" s="13" t="n"/>
      <c r="H282" s="14">
        <f>IF(A282="","",E282*F282)</f>
        <v/>
      </c>
      <c r="I282" s="15">
        <f>IF(A282="","",IF(OR(D282="Ganado",D282="Perdido"),"Cerrado",IF(G282&lt;par_corte,"Vencido","Al día")))</f>
        <v/>
      </c>
    </row>
    <row r="283">
      <c r="A283" s="10" t="n"/>
      <c r="B283" s="10" t="n"/>
      <c r="C283" s="10" t="n"/>
      <c r="D283" s="10" t="n"/>
      <c r="E283" s="11" t="n"/>
      <c r="F283" s="12" t="n"/>
      <c r="G283" s="13" t="n"/>
      <c r="H283" s="14">
        <f>IF(A283="","",E283*F283)</f>
        <v/>
      </c>
      <c r="I283" s="15">
        <f>IF(A283="","",IF(OR(D283="Ganado",D283="Perdido"),"Cerrado",IF(G283&lt;par_corte,"Vencido","Al día")))</f>
        <v/>
      </c>
    </row>
    <row r="284">
      <c r="A284" s="10" t="n"/>
      <c r="B284" s="10" t="n"/>
      <c r="C284" s="10" t="n"/>
      <c r="D284" s="10" t="n"/>
      <c r="E284" s="11" t="n"/>
      <c r="F284" s="12" t="n"/>
      <c r="G284" s="13" t="n"/>
      <c r="H284" s="14">
        <f>IF(A284="","",E284*F284)</f>
        <v/>
      </c>
      <c r="I284" s="15">
        <f>IF(A284="","",IF(OR(D284="Ganado",D284="Perdido"),"Cerrado",IF(G284&lt;par_corte,"Vencido","Al día")))</f>
        <v/>
      </c>
    </row>
    <row r="285">
      <c r="A285" s="10" t="n"/>
      <c r="B285" s="10" t="n"/>
      <c r="C285" s="10" t="n"/>
      <c r="D285" s="10" t="n"/>
      <c r="E285" s="11" t="n"/>
      <c r="F285" s="12" t="n"/>
      <c r="G285" s="13" t="n"/>
      <c r="H285" s="14">
        <f>IF(A285="","",E285*F285)</f>
        <v/>
      </c>
      <c r="I285" s="15">
        <f>IF(A285="","",IF(OR(D285="Ganado",D285="Perdido"),"Cerrado",IF(G285&lt;par_corte,"Vencido","Al día")))</f>
        <v/>
      </c>
    </row>
    <row r="286">
      <c r="A286" s="10" t="n"/>
      <c r="B286" s="10" t="n"/>
      <c r="C286" s="10" t="n"/>
      <c r="D286" s="10" t="n"/>
      <c r="E286" s="11" t="n"/>
      <c r="F286" s="12" t="n"/>
      <c r="G286" s="13" t="n"/>
      <c r="H286" s="14">
        <f>IF(A286="","",E286*F286)</f>
        <v/>
      </c>
      <c r="I286" s="15">
        <f>IF(A286="","",IF(OR(D286="Ganado",D286="Perdido"),"Cerrado",IF(G286&lt;par_corte,"Vencido","Al día")))</f>
        <v/>
      </c>
    </row>
    <row r="287">
      <c r="A287" s="10" t="n"/>
      <c r="B287" s="10" t="n"/>
      <c r="C287" s="10" t="n"/>
      <c r="D287" s="10" t="n"/>
      <c r="E287" s="11" t="n"/>
      <c r="F287" s="12" t="n"/>
      <c r="G287" s="13" t="n"/>
      <c r="H287" s="14">
        <f>IF(A287="","",E287*F287)</f>
        <v/>
      </c>
      <c r="I287" s="15">
        <f>IF(A287="","",IF(OR(D287="Ganado",D287="Perdido"),"Cerrado",IF(G287&lt;par_corte,"Vencido","Al día")))</f>
        <v/>
      </c>
    </row>
    <row r="288">
      <c r="A288" s="10" t="n"/>
      <c r="B288" s="10" t="n"/>
      <c r="C288" s="10" t="n"/>
      <c r="D288" s="10" t="n"/>
      <c r="E288" s="11" t="n"/>
      <c r="F288" s="12" t="n"/>
      <c r="G288" s="13" t="n"/>
      <c r="H288" s="14">
        <f>IF(A288="","",E288*F288)</f>
        <v/>
      </c>
      <c r="I288" s="15">
        <f>IF(A288="","",IF(OR(D288="Ganado",D288="Perdido"),"Cerrado",IF(G288&lt;par_corte,"Vencido","Al día")))</f>
        <v/>
      </c>
    </row>
    <row r="289">
      <c r="A289" s="10" t="n"/>
      <c r="B289" s="10" t="n"/>
      <c r="C289" s="10" t="n"/>
      <c r="D289" s="10" t="n"/>
      <c r="E289" s="11" t="n"/>
      <c r="F289" s="12" t="n"/>
      <c r="G289" s="13" t="n"/>
      <c r="H289" s="14">
        <f>IF(A289="","",E289*F289)</f>
        <v/>
      </c>
      <c r="I289" s="15">
        <f>IF(A289="","",IF(OR(D289="Ganado",D289="Perdido"),"Cerrado",IF(G289&lt;par_corte,"Vencido","Al día")))</f>
        <v/>
      </c>
    </row>
    <row r="290">
      <c r="A290" s="10" t="n"/>
      <c r="B290" s="10" t="n"/>
      <c r="C290" s="10" t="n"/>
      <c r="D290" s="10" t="n"/>
      <c r="E290" s="11" t="n"/>
      <c r="F290" s="12" t="n"/>
      <c r="G290" s="13" t="n"/>
      <c r="H290" s="14">
        <f>IF(A290="","",E290*F290)</f>
        <v/>
      </c>
      <c r="I290" s="15">
        <f>IF(A290="","",IF(OR(D290="Ganado",D290="Perdido"),"Cerrado",IF(G290&lt;par_corte,"Vencido","Al día")))</f>
        <v/>
      </c>
    </row>
    <row r="291">
      <c r="A291" s="10" t="n"/>
      <c r="B291" s="10" t="n"/>
      <c r="C291" s="10" t="n"/>
      <c r="D291" s="10" t="n"/>
      <c r="E291" s="11" t="n"/>
      <c r="F291" s="12" t="n"/>
      <c r="G291" s="13" t="n"/>
      <c r="H291" s="14">
        <f>IF(A291="","",E291*F291)</f>
        <v/>
      </c>
      <c r="I291" s="15">
        <f>IF(A291="","",IF(OR(D291="Ganado",D291="Perdido"),"Cerrado",IF(G291&lt;par_corte,"Vencido","Al día")))</f>
        <v/>
      </c>
    </row>
    <row r="292">
      <c r="A292" s="10" t="n"/>
      <c r="B292" s="10" t="n"/>
      <c r="C292" s="10" t="n"/>
      <c r="D292" s="10" t="n"/>
      <c r="E292" s="11" t="n"/>
      <c r="F292" s="12" t="n"/>
      <c r="G292" s="13" t="n"/>
      <c r="H292" s="14">
        <f>IF(A292="","",E292*F292)</f>
        <v/>
      </c>
      <c r="I292" s="15">
        <f>IF(A292="","",IF(OR(D292="Ganado",D292="Perdido"),"Cerrado",IF(G292&lt;par_corte,"Vencido","Al día")))</f>
        <v/>
      </c>
    </row>
    <row r="293">
      <c r="A293" s="10" t="n"/>
      <c r="B293" s="10" t="n"/>
      <c r="C293" s="10" t="n"/>
      <c r="D293" s="10" t="n"/>
      <c r="E293" s="11" t="n"/>
      <c r="F293" s="12" t="n"/>
      <c r="G293" s="13" t="n"/>
      <c r="H293" s="14">
        <f>IF(A293="","",E293*F293)</f>
        <v/>
      </c>
      <c r="I293" s="15">
        <f>IF(A293="","",IF(OR(D293="Ganado",D293="Perdido"),"Cerrado",IF(G293&lt;par_corte,"Vencido","Al día")))</f>
        <v/>
      </c>
    </row>
    <row r="294">
      <c r="A294" s="10" t="n"/>
      <c r="B294" s="10" t="n"/>
      <c r="C294" s="10" t="n"/>
      <c r="D294" s="10" t="n"/>
      <c r="E294" s="11" t="n"/>
      <c r="F294" s="12" t="n"/>
      <c r="G294" s="13" t="n"/>
      <c r="H294" s="14">
        <f>IF(A294="","",E294*F294)</f>
        <v/>
      </c>
      <c r="I294" s="15">
        <f>IF(A294="","",IF(OR(D294="Ganado",D294="Perdido"),"Cerrado",IF(G294&lt;par_corte,"Vencido","Al día")))</f>
        <v/>
      </c>
    </row>
    <row r="295">
      <c r="A295" s="10" t="n"/>
      <c r="B295" s="10" t="n"/>
      <c r="C295" s="10" t="n"/>
      <c r="D295" s="10" t="n"/>
      <c r="E295" s="11" t="n"/>
      <c r="F295" s="12" t="n"/>
      <c r="G295" s="13" t="n"/>
      <c r="H295" s="14">
        <f>IF(A295="","",E295*F295)</f>
        <v/>
      </c>
      <c r="I295" s="15">
        <f>IF(A295="","",IF(OR(D295="Ganado",D295="Perdido"),"Cerrado",IF(G295&lt;par_corte,"Vencido","Al día")))</f>
        <v/>
      </c>
    </row>
    <row r="296">
      <c r="A296" s="10" t="n"/>
      <c r="B296" s="10" t="n"/>
      <c r="C296" s="10" t="n"/>
      <c r="D296" s="10" t="n"/>
      <c r="E296" s="11" t="n"/>
      <c r="F296" s="12" t="n"/>
      <c r="G296" s="13" t="n"/>
      <c r="H296" s="14">
        <f>IF(A296="","",E296*F296)</f>
        <v/>
      </c>
      <c r="I296" s="15">
        <f>IF(A296="","",IF(OR(D296="Ganado",D296="Perdido"),"Cerrado",IF(G296&lt;par_corte,"Vencido","Al día")))</f>
        <v/>
      </c>
    </row>
    <row r="297">
      <c r="A297" s="10" t="n"/>
      <c r="B297" s="10" t="n"/>
      <c r="C297" s="10" t="n"/>
      <c r="D297" s="10" t="n"/>
      <c r="E297" s="11" t="n"/>
      <c r="F297" s="12" t="n"/>
      <c r="G297" s="13" t="n"/>
      <c r="H297" s="14">
        <f>IF(A297="","",E297*F297)</f>
        <v/>
      </c>
      <c r="I297" s="15">
        <f>IF(A297="","",IF(OR(D297="Ganado",D297="Perdido"),"Cerrado",IF(G297&lt;par_corte,"Vencido","Al día")))</f>
        <v/>
      </c>
    </row>
    <row r="298">
      <c r="A298" s="10" t="n"/>
      <c r="B298" s="10" t="n"/>
      <c r="C298" s="10" t="n"/>
      <c r="D298" s="10" t="n"/>
      <c r="E298" s="11" t="n"/>
      <c r="F298" s="12" t="n"/>
      <c r="G298" s="13" t="n"/>
      <c r="H298" s="14">
        <f>IF(A298="","",E298*F298)</f>
        <v/>
      </c>
      <c r="I298" s="15">
        <f>IF(A298="","",IF(OR(D298="Ganado",D298="Perdido"),"Cerrado",IF(G298&lt;par_corte,"Vencido","Al día")))</f>
        <v/>
      </c>
    </row>
    <row r="299">
      <c r="A299" s="10" t="n"/>
      <c r="B299" s="10" t="n"/>
      <c r="C299" s="10" t="n"/>
      <c r="D299" s="10" t="n"/>
      <c r="E299" s="11" t="n"/>
      <c r="F299" s="12" t="n"/>
      <c r="G299" s="13" t="n"/>
      <c r="H299" s="14">
        <f>IF(A299="","",E299*F299)</f>
        <v/>
      </c>
      <c r="I299" s="15">
        <f>IF(A299="","",IF(OR(D299="Ganado",D299="Perdido"),"Cerrado",IF(G299&lt;par_corte,"Vencido","Al día")))</f>
        <v/>
      </c>
    </row>
    <row r="300">
      <c r="A300" s="10" t="n"/>
      <c r="B300" s="10" t="n"/>
      <c r="C300" s="10" t="n"/>
      <c r="D300" s="10" t="n"/>
      <c r="E300" s="11" t="n"/>
      <c r="F300" s="12" t="n"/>
      <c r="G300" s="13" t="n"/>
      <c r="H300" s="14">
        <f>IF(A300="","",E300*F300)</f>
        <v/>
      </c>
      <c r="I300" s="15">
        <f>IF(A300="","",IF(OR(D300="Ganado",D300="Perdido"),"Cerrado",IF(G300&lt;par_corte,"Vencido","Al día")))</f>
        <v/>
      </c>
    </row>
    <row r="301">
      <c r="A301" s="10" t="n"/>
      <c r="B301" s="10" t="n"/>
      <c r="C301" s="10" t="n"/>
      <c r="D301" s="10" t="n"/>
      <c r="E301" s="11" t="n"/>
      <c r="F301" s="12" t="n"/>
      <c r="G301" s="13" t="n"/>
      <c r="H301" s="14">
        <f>IF(A301="","",E301*F301)</f>
        <v/>
      </c>
      <c r="I301" s="15">
        <f>IF(A301="","",IF(OR(D301="Ganado",D301="Perdido"),"Cerrado",IF(G301&lt;par_corte,"Vencido","Al día")))</f>
        <v/>
      </c>
    </row>
    <row r="302">
      <c r="A302" s="10" t="n"/>
      <c r="B302" s="10" t="n"/>
      <c r="C302" s="10" t="n"/>
      <c r="D302" s="10" t="n"/>
      <c r="E302" s="11" t="n"/>
      <c r="F302" s="12" t="n"/>
      <c r="G302" s="13" t="n"/>
      <c r="H302" s="14">
        <f>IF(A302="","",E302*F302)</f>
        <v/>
      </c>
      <c r="I302" s="15">
        <f>IF(A302="","",IF(OR(D302="Ganado",D302="Perdido"),"Cerrado",IF(G302&lt;par_corte,"Vencido","Al día")))</f>
        <v/>
      </c>
    </row>
    <row r="303">
      <c r="A303" s="10" t="n"/>
      <c r="B303" s="10" t="n"/>
      <c r="C303" s="10" t="n"/>
      <c r="D303" s="10" t="n"/>
      <c r="E303" s="11" t="n"/>
      <c r="F303" s="12" t="n"/>
      <c r="G303" s="13" t="n"/>
      <c r="H303" s="14">
        <f>IF(A303="","",E303*F303)</f>
        <v/>
      </c>
      <c r="I303" s="15">
        <f>IF(A303="","",IF(OR(D303="Ganado",D303="Perdido"),"Cerrado",IF(G303&lt;par_corte,"Vencido","Al día")))</f>
        <v/>
      </c>
    </row>
    <row r="304">
      <c r="A304" s="10" t="n"/>
      <c r="B304" s="10" t="n"/>
      <c r="C304" s="10" t="n"/>
      <c r="D304" s="10" t="n"/>
      <c r="E304" s="11" t="n"/>
      <c r="F304" s="12" t="n"/>
      <c r="G304" s="13" t="n"/>
      <c r="H304" s="14">
        <f>IF(A304="","",E304*F304)</f>
        <v/>
      </c>
      <c r="I304" s="15">
        <f>IF(A304="","",IF(OR(D304="Ganado",D304="Perdido"),"Cerrado",IF(G304&lt;par_corte,"Vencido","Al día")))</f>
        <v/>
      </c>
    </row>
  </sheetData>
  <autoFilter ref="A4:I304"/>
  <conditionalFormatting sqref="D5:D304">
    <cfRule type="expression" priority="1" dxfId="0">
      <formula>$D5="Ganado"</formula>
    </cfRule>
    <cfRule type="expression" priority="2" dxfId="1">
      <formula>$D5="Perdido"</formula>
    </cfRule>
    <cfRule type="expression" priority="3" dxfId="2">
      <formula>$D5="Negociación"</formula>
    </cfRule>
  </conditionalFormatting>
  <conditionalFormatting sqref="I5:I304">
    <cfRule type="expression" priority="4" dxfId="1">
      <formula>$I5="Vencido"</formula>
    </cfRule>
    <cfRule type="expression" priority="5" dxfId="0">
      <formula>$I5="Al día"</formula>
    </cfRule>
  </conditionalFormatting>
  <dataValidations count="5">
    <dataValidation sqref="C5:C304" showDropDown="0" showInputMessage="0" showErrorMessage="1" allowBlank="1" errorTitle="Dato no válido" error="Elige un valor de la lista (se edita en la hoja Configuración)." type="list" errorStyle="stop">
      <formula1>lst_origenes</formula1>
    </dataValidation>
    <dataValidation sqref="D5:D304" showDropDown="0" showInputMessage="0" showErrorMessage="1" allowBlank="1" errorTitle="Dato no válido" error="Elige un valor de la lista (se edita en la hoja Configuración)." type="list" errorStyle="stop">
      <formula1>lst_etapas</formula1>
    </dataValidation>
    <dataValidation sqref="E5:E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F5:F304" showDropDown="0" showInputMessage="0" showErrorMessage="1" allowBlank="1" errorTitle="Dato no válido" error="Escribe un porcentaje entre 0% y 100%." type="decimal" errorStyle="stop" operator="between">
      <formula1>0</formula1>
      <formula2>1</formula2>
    </dataValidation>
    <dataValidation sqref="G5:G304" showDropDown="0" showInputMessage="0" showErrorMessage="1" allowBlank="1" errorTitle="Dato no válido" error="Escribe una fecha válida (por ejemplo 15/10/2026)." type="date" errorStyle="stop" operator="greaterThan">
      <formula1>36526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17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CRM en Excel</t>
        </is>
      </c>
    </row>
    <row r="2">
      <c r="A2" s="2">
        <f>IF(nombre_negocio="","Escribe tu nombre o el de tu negocio en la hoja Configuración",nombre_negocio)</f>
        <v/>
      </c>
    </row>
    <row r="4">
      <c r="A4" s="16" t="inlineStr">
        <is>
          <t>Oportunidades</t>
        </is>
      </c>
      <c r="B4" s="16" t="inlineStr">
        <is>
          <t>Valor en el embudo</t>
        </is>
      </c>
      <c r="C4" s="16" t="inlineStr">
        <is>
          <t>Valor ponderado</t>
        </is>
      </c>
      <c r="D4" s="16" t="inlineStr">
        <is>
          <t>Ventas ganadas</t>
        </is>
      </c>
      <c r="E4" s="16" t="inlineStr">
        <is>
          <t>Seguimientos vencidos</t>
        </is>
      </c>
    </row>
    <row r="5" ht="30" customHeight="1">
      <c r="A5" s="17">
        <f>SUMPRODUCT(--(dat_valor&lt;&gt;""))</f>
        <v/>
      </c>
      <c r="B5" s="18">
        <f>SUM(dat_valor)</f>
        <v/>
      </c>
      <c r="C5" s="18">
        <f>SUM(dat_ponderado)</f>
        <v/>
      </c>
      <c r="D5" s="18">
        <f>SUMIF(dat_etapa,"Ganado",dat_valor)</f>
        <v/>
      </c>
      <c r="E5" s="17">
        <f>COUNTIF(dat_seguimiento,"Vencido")</f>
        <v/>
      </c>
    </row>
    <row r="7">
      <c r="A7" s="19" t="inlineStr">
        <is>
          <t>Valor por etapa del embudo</t>
        </is>
      </c>
    </row>
    <row r="8" ht="24" customHeight="1">
      <c r="A8" s="9" t="inlineStr">
        <is>
          <t>Etapa</t>
        </is>
      </c>
      <c r="B8" s="9" t="inlineStr">
        <is>
          <t>Valor estimado</t>
        </is>
      </c>
      <c r="C8" s="9" t="inlineStr">
        <is>
          <t>% del total</t>
        </is>
      </c>
    </row>
    <row r="9">
      <c r="A9" s="15">
        <f>IF('Configuración'!$B$9="","",'Configuración'!$B$9)</f>
        <v/>
      </c>
      <c r="B9" s="14">
        <f>IF(A9="","",SUMIF(dat_etapa,A9,dat_valor))</f>
        <v/>
      </c>
      <c r="C9" s="20">
        <f>IF(A9="","",IF($B$16=0,0,B9/$B$16))</f>
        <v/>
      </c>
    </row>
    <row r="10">
      <c r="A10" s="15">
        <f>IF('Configuración'!$B$10="","",'Configuración'!$B$10)</f>
        <v/>
      </c>
      <c r="B10" s="14">
        <f>IF(A10="","",SUMIF(dat_etapa,A10,dat_valor))</f>
        <v/>
      </c>
      <c r="C10" s="20">
        <f>IF(A10="","",IF($B$16=0,0,B10/$B$16))</f>
        <v/>
      </c>
    </row>
    <row r="11">
      <c r="A11" s="15">
        <f>IF('Configuración'!$B$11="","",'Configuración'!$B$11)</f>
        <v/>
      </c>
      <c r="B11" s="14">
        <f>IF(A11="","",SUMIF(dat_etapa,A11,dat_valor))</f>
        <v/>
      </c>
      <c r="C11" s="20">
        <f>IF(A11="","",IF($B$16=0,0,B11/$B$16))</f>
        <v/>
      </c>
    </row>
    <row r="12">
      <c r="A12" s="15">
        <f>IF('Configuración'!$B$12="","",'Configuración'!$B$12)</f>
        <v/>
      </c>
      <c r="B12" s="14">
        <f>IF(A12="","",SUMIF(dat_etapa,A12,dat_valor))</f>
        <v/>
      </c>
      <c r="C12" s="20">
        <f>IF(A12="","",IF($B$16=0,0,B12/$B$16))</f>
        <v/>
      </c>
    </row>
    <row r="13">
      <c r="A13" s="15">
        <f>IF('Configuración'!$B$13="","",'Configuración'!$B$13)</f>
        <v/>
      </c>
      <c r="B13" s="14">
        <f>IF(A13="","",SUMIF(dat_etapa,A13,dat_valor))</f>
        <v/>
      </c>
      <c r="C13" s="20">
        <f>IF(A13="","",IF($B$16=0,0,B13/$B$16))</f>
        <v/>
      </c>
    </row>
    <row r="14">
      <c r="A14" s="15">
        <f>IF('Configuración'!$B$14="","",'Configuración'!$B$14)</f>
        <v/>
      </c>
      <c r="B14" s="14">
        <f>IF(A14="","",SUMIF(dat_etapa,A14,dat_valor))</f>
        <v/>
      </c>
      <c r="C14" s="20">
        <f>IF(A14="","",IF($B$16=0,0,B14/$B$16))</f>
        <v/>
      </c>
    </row>
    <row r="15">
      <c r="A15" s="15" t="inlineStr">
        <is>
          <t>Sin asignar</t>
        </is>
      </c>
      <c r="B15" s="14">
        <f>SUM(dat_valor)-SUM(B9:B14)</f>
        <v/>
      </c>
      <c r="C15" s="20">
        <f>IF($B$16=0,0,B15/$B$16)</f>
        <v/>
      </c>
    </row>
    <row r="16">
      <c r="A16" s="21" t="inlineStr">
        <is>
          <t>Total</t>
        </is>
      </c>
      <c r="B16" s="22">
        <f>SUM(dat_valor)</f>
        <v/>
      </c>
      <c r="C16" s="23">
        <f>SUM(C9:C15)</f>
        <v/>
      </c>
    </row>
    <row r="17">
      <c r="A17" s="24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D1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6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9" t="inlineStr">
        <is>
          <t>Nombre de la empresa</t>
        </is>
      </c>
      <c r="B3" s="10" t="n"/>
      <c r="C3" s="10" t="n"/>
    </row>
    <row r="4">
      <c r="A4" s="19" t="inlineStr">
        <is>
          <t>Fecha de hoy (para el seguimiento)</t>
        </is>
      </c>
      <c r="B4" s="13">
        <f>TODAY()</f>
        <v/>
      </c>
    </row>
    <row r="8" ht="24" customHeight="1">
      <c r="A8" s="9" t="inlineStr">
        <is>
          <t>Origen del contacto</t>
        </is>
      </c>
      <c r="B8" s="9" t="inlineStr">
        <is>
          <t>Etapas del embudo</t>
        </is>
      </c>
    </row>
    <row r="9">
      <c r="A9" s="10" t="inlineStr">
        <is>
          <t>Web</t>
        </is>
      </c>
      <c r="B9" s="15" t="inlineStr">
        <is>
          <t>Nuevo</t>
        </is>
      </c>
      <c r="D9" s="24" t="inlineStr">
        <is>
          <t>Cada lista admite hasta 10 valores, uno por fila. Las listas en gris no se modifican: las fórmulas dependen de ellas.</t>
        </is>
      </c>
    </row>
    <row r="10">
      <c r="A10" s="10" t="inlineStr">
        <is>
          <t>Referido</t>
        </is>
      </c>
      <c r="B10" s="15" t="inlineStr">
        <is>
          <t>Contactado</t>
        </is>
      </c>
    </row>
    <row r="11">
      <c r="A11" s="10" t="inlineStr">
        <is>
          <t>Redes</t>
        </is>
      </c>
      <c r="B11" s="15" t="inlineStr">
        <is>
          <t>Propuesta</t>
        </is>
      </c>
    </row>
    <row r="12">
      <c r="A12" s="10" t="inlineStr">
        <is>
          <t>Evento</t>
        </is>
      </c>
      <c r="B12" s="15" t="inlineStr">
        <is>
          <t>Negociación</t>
        </is>
      </c>
    </row>
    <row r="13">
      <c r="A13" s="10" t="inlineStr">
        <is>
          <t>Llamada</t>
        </is>
      </c>
      <c r="B13" s="15" t="inlineStr">
        <is>
          <t>Ganado</t>
        </is>
      </c>
    </row>
    <row r="14">
      <c r="A14" s="10" t="n"/>
      <c r="B14" s="15" t="inlineStr">
        <is>
          <t>Perdido</t>
        </is>
      </c>
    </row>
    <row r="15">
      <c r="A15" s="10" t="n"/>
      <c r="B15" s="15" t="n"/>
    </row>
    <row r="16">
      <c r="A16" s="10" t="n"/>
      <c r="B16" s="15" t="n"/>
    </row>
    <row r="17">
      <c r="A17" s="10" t="n"/>
      <c r="B17" s="15" t="n"/>
    </row>
    <row r="18">
      <c r="A18" s="10" t="n"/>
      <c r="B18" s="15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2026-10-28T16:10:14Z</dcterms:created>
  <dcterms:modified xmlns:dcterms="http://purl.org/dc/terms/" xmlns:xsi="http://www.w3.org/2001/XMLSchema-instance" xsi:type="dcterms:W3CDTF">2026-10-28T16:10:14Z</dcterms:modified>
</cp:coreProperties>
</file>