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sistencia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jornada">'Configuración'!$B$4</definedName>
    <definedName name="par_limite">'Configuración'!$B$5</definedName>
    <definedName name="dat_fecha">'Asistencia'!$A$5:$A$304</definedName>
    <definedName name="dat_empleado">'Asistencia'!$B$5:$B$304</definedName>
    <definedName name="dat_entrada">'Asistencia'!$C$5:$C$304</definedName>
    <definedName name="dat_salida">'Asistencia'!$D$5:$D$304</definedName>
    <definedName name="dat_horas">'Asistencia'!$E$5:$E$304</definedName>
    <definedName name="dat_extras">'Asistencia'!$F$5:$F$304</definedName>
    <definedName name="dat_puntualidad">'Asistencia'!$G$5:$G$304</definedName>
    <definedName name="lst_empleados">'Configuración'!$A$9:$A$18</definedName>
    <definedName name="_xlnm.Print_Area" localSheetId="0">'Instrucciones'!$A$1:$B$21</definedName>
    <definedName name="_xlnm._FilterDatabase" localSheetId="1" hidden="1">'Asistencia'!$A$4:$G$304</definedName>
    <definedName name="_xlnm.Print_Area" localSheetId="1">'Asistencia'!$A$1:$G$40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0.0"/>
    <numFmt numFmtId="167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6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66" fontId="0" fillId="4" borderId="1" pivotButton="0" quotePrefix="0" xfId="0"/>
    <xf numFmtId="167" fontId="0" fillId="4" borderId="1" pivotButton="0" quotePrefix="0" xfId="0"/>
    <xf numFmtId="0" fontId="7" fillId="2" borderId="1" pivotButton="0" quotePrefix="0" xfId="0"/>
    <xf numFmtId="166" fontId="7" fillId="2" borderId="1" pivotButton="0" quotePrefix="0" xfId="0"/>
    <xf numFmtId="167" fontId="7" fillId="2" borderId="1" pivotButton="0" quotePrefix="0" xfId="0"/>
    <xf numFmtId="0" fontId="8" fillId="0" borderId="0" pivotButton="0" quotePrefix="0" xfId="0"/>
    <xf numFmtId="166" fontId="4" fillId="3" borderId="1" pivotButton="0" quotePrefix="0" xfId="0"/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trabajadas por empleado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asistencia de personal</t>
        </is>
      </c>
    </row>
    <row r="2">
      <c r="A2" s="2" t="inlineStr">
        <is>
          <t>Registra la hora de entrada y salida de cada empleado. Horas, extras y puntualidad se calculan solas.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la jornada diaria, la hora límite de entrada y la lista de empleados.</t>
        </is>
      </c>
    </row>
    <row r="6" ht="16" customHeight="1">
      <c r="A6" s="4" t="inlineStr">
        <is>
          <t>Paso 2</t>
        </is>
      </c>
      <c r="B6" s="5" t="inlineStr">
        <is>
          <t>En la hoja Asistencia, agrega una fila por cada día trabajado con entrada y salida.</t>
        </is>
      </c>
    </row>
    <row r="7" ht="16" customHeight="1">
      <c r="A7" s="4" t="inlineStr">
        <is>
          <t>Paso 3</t>
        </is>
      </c>
      <c r="B7" s="5" t="inlineStr">
        <is>
          <t>Mira las horas, las extras y la puntualidad de cada registro.</t>
        </is>
      </c>
    </row>
    <row r="8" ht="16" customHeight="1">
      <c r="A8" s="4" t="inlineStr">
        <is>
          <t>Paso 4</t>
        </is>
      </c>
      <c r="B8" s="5" t="inlineStr">
        <is>
          <t>En Resumen, revisa las horas por empleado y las llegadas tarde.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Registro</t>
        </is>
      </c>
      <c r="B15" s="5" t="inlineStr">
        <is>
          <t>26/10/2026 · Carlos Pérez · entrada 08:25 · salida 17:30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Asistencia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Horas</t>
        </is>
      </c>
      <c r="B20" s="5" t="inlineStr">
        <is>
          <t>Escribe las horas en formato 08:30 (24 horas). Si la salida es después de medianoche, divide el turno en dos filas.</t>
        </is>
      </c>
    </row>
    <row r="21" ht="16" customHeight="1">
      <c r="A21" s="4" t="inlineStr">
        <is>
          <t>Tolerancia</t>
        </is>
      </c>
      <c r="B21" s="5" t="inlineStr">
        <is>
          <t>La hora límite de entrada es editable: una entrada posterior se marca «Tarde».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G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0" customWidth="1" min="2" max="2"/>
    <col width="11" customWidth="1" min="3" max="3"/>
    <col width="11" customWidth="1" min="4" max="4"/>
    <col width="16" customWidth="1" min="5" max="5"/>
    <col width="12" customWidth="1" min="6" max="6"/>
    <col width="13" customWidth="1" min="7" max="7"/>
  </cols>
  <sheetData>
    <row r="1" ht="26" customHeight="1">
      <c r="A1" s="1" t="inlineStr">
        <is>
          <t>Asistencia</t>
        </is>
      </c>
    </row>
    <row r="2">
      <c r="A2" s="2" t="inlineStr">
        <is>
          <t>Registra la hora de entrada y salida de cada empleado. Horas, extras y puntualidad se calculan solas.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inlineStr">
        <is>
          <t>CALCULADO</t>
        </is>
      </c>
      <c r="F3" s="3" t="n"/>
      <c r="G3" s="3" t="n"/>
    </row>
    <row r="4" ht="32" customHeight="1">
      <c r="A4" s="9" t="inlineStr">
        <is>
          <t>Fecha</t>
        </is>
      </c>
      <c r="B4" s="9" t="inlineStr">
        <is>
          <t>Empleado</t>
        </is>
      </c>
      <c r="C4" s="9" t="inlineStr">
        <is>
          <t>Entrada</t>
        </is>
      </c>
      <c r="D4" s="9" t="inlineStr">
        <is>
          <t>Salida</t>
        </is>
      </c>
      <c r="E4" s="9" t="inlineStr">
        <is>
          <t>Horas trabajadas</t>
        </is>
      </c>
      <c r="F4" s="9" t="inlineStr">
        <is>
          <t>Horas extra</t>
        </is>
      </c>
      <c r="G4" s="9" t="inlineStr">
        <is>
          <t>Puntualidad</t>
        </is>
      </c>
    </row>
    <row r="5">
      <c r="A5" s="10" t="n">
        <v>46321</v>
      </c>
      <c r="B5" s="11" t="inlineStr">
        <is>
          <t>Ana Morales</t>
        </is>
      </c>
      <c r="C5" s="12" t="n">
        <v>0.3333333333333333</v>
      </c>
      <c r="D5" s="12" t="n">
        <v>0.7083333333333334</v>
      </c>
      <c r="E5" s="13">
        <f>IF(A5="","",(D5-C5)*24)</f>
        <v/>
      </c>
      <c r="F5" s="13">
        <f>IF(A5="","",MAX(0,E5-par_jornada))</f>
        <v/>
      </c>
      <c r="G5" s="13">
        <f>IF(A5="","",IF(C5&gt;par_limite,"Tarde","Puntual"))</f>
        <v/>
      </c>
    </row>
    <row r="6">
      <c r="A6" s="10" t="n">
        <v>46321</v>
      </c>
      <c r="B6" s="11" t="inlineStr">
        <is>
          <t>Carlos Pérez</t>
        </is>
      </c>
      <c r="C6" s="12" t="n">
        <v>0.3506944444444444</v>
      </c>
      <c r="D6" s="12" t="n">
        <v>0.7291666666666666</v>
      </c>
      <c r="E6" s="13">
        <f>IF(A6="","",(D6-C6)*24)</f>
        <v/>
      </c>
      <c r="F6" s="13">
        <f>IF(A6="","",MAX(0,E6-par_jornada))</f>
        <v/>
      </c>
      <c r="G6" s="13">
        <f>IF(A6="","",IF(C6&gt;par_limite,"Tarde","Puntual"))</f>
        <v/>
      </c>
    </row>
    <row r="7">
      <c r="A7" s="10" t="n">
        <v>46321</v>
      </c>
      <c r="B7" s="11" t="inlineStr">
        <is>
          <t>Lucía Fernández</t>
        </is>
      </c>
      <c r="C7" s="12" t="n">
        <v>0.3298611111111111</v>
      </c>
      <c r="D7" s="12" t="n">
        <v>0.6666666666666666</v>
      </c>
      <c r="E7" s="13">
        <f>IF(A7="","",(D7-C7)*24)</f>
        <v/>
      </c>
      <c r="F7" s="13">
        <f>IF(A7="","",MAX(0,E7-par_jornada))</f>
        <v/>
      </c>
      <c r="G7" s="13">
        <f>IF(A7="","",IF(C7&gt;par_limite,"Tarde","Puntual"))</f>
        <v/>
      </c>
    </row>
    <row r="8">
      <c r="A8" s="10" t="n">
        <v>46322</v>
      </c>
      <c r="B8" s="11" t="inlineStr">
        <is>
          <t>Ana Morales</t>
        </is>
      </c>
      <c r="C8" s="12" t="n">
        <v>0.3368055555555556</v>
      </c>
      <c r="D8" s="12" t="n">
        <v>0.71875</v>
      </c>
      <c r="E8" s="13">
        <f>IF(A8="","",(D8-C8)*24)</f>
        <v/>
      </c>
      <c r="F8" s="13">
        <f>IF(A8="","",MAX(0,E8-par_jornada))</f>
        <v/>
      </c>
      <c r="G8" s="13">
        <f>IF(A8="","",IF(C8&gt;par_limite,"Tarde","Puntual"))</f>
        <v/>
      </c>
    </row>
    <row r="9">
      <c r="A9" s="10" t="n">
        <v>46322</v>
      </c>
      <c r="B9" s="11" t="inlineStr">
        <is>
          <t>Carlos Pérez</t>
        </is>
      </c>
      <c r="C9" s="12" t="n">
        <v>0.3333333333333333</v>
      </c>
      <c r="D9" s="12" t="n">
        <v>0.6666666666666666</v>
      </c>
      <c r="E9" s="13">
        <f>IF(A9="","",(D9-C9)*24)</f>
        <v/>
      </c>
      <c r="F9" s="13">
        <f>IF(A9="","",MAX(0,E9-par_jornada))</f>
        <v/>
      </c>
      <c r="G9" s="13">
        <f>IF(A9="","",IF(C9&gt;par_limite,"Tarde","Puntual"))</f>
        <v/>
      </c>
    </row>
    <row r="10">
      <c r="A10" s="10" t="n">
        <v>46322</v>
      </c>
      <c r="B10" s="11" t="inlineStr">
        <is>
          <t>Lucía Fernández</t>
        </is>
      </c>
      <c r="C10" s="12" t="n">
        <v>0.3611111111111111</v>
      </c>
      <c r="D10" s="12" t="n">
        <v>0.75</v>
      </c>
      <c r="E10" s="13">
        <f>IF(A10="","",(D10-C10)*24)</f>
        <v/>
      </c>
      <c r="F10" s="13">
        <f>IF(A10="","",MAX(0,E10-par_jornada))</f>
        <v/>
      </c>
      <c r="G10" s="13">
        <f>IF(A10="","",IF(C10&gt;par_limite,"Tarde","Puntual"))</f>
        <v/>
      </c>
    </row>
    <row r="11">
      <c r="A11" s="10" t="n">
        <v>46323</v>
      </c>
      <c r="B11" s="11" t="inlineStr">
        <is>
          <t>Ana Morales</t>
        </is>
      </c>
      <c r="C11" s="12" t="n">
        <v>0.3263888888888889</v>
      </c>
      <c r="D11" s="12" t="n">
        <v>0.6666666666666666</v>
      </c>
      <c r="E11" s="13">
        <f>IF(A11="","",(D11-C11)*24)</f>
        <v/>
      </c>
      <c r="F11" s="13">
        <f>IF(A11="","",MAX(0,E11-par_jornada))</f>
        <v/>
      </c>
      <c r="G11" s="13">
        <f>IF(A11="","",IF(C11&gt;par_limite,"Tarde","Puntual"))</f>
        <v/>
      </c>
    </row>
    <row r="12">
      <c r="A12" s="10" t="n">
        <v>46323</v>
      </c>
      <c r="B12" s="11" t="inlineStr">
        <is>
          <t>Carlos Pérez</t>
        </is>
      </c>
      <c r="C12" s="12" t="n">
        <v>0.34375</v>
      </c>
      <c r="D12" s="12" t="n">
        <v>0.7395833333333334</v>
      </c>
      <c r="E12" s="13">
        <f>IF(A12="","",(D12-C12)*24)</f>
        <v/>
      </c>
      <c r="F12" s="13">
        <f>IF(A12="","",MAX(0,E12-par_jornada))</f>
        <v/>
      </c>
      <c r="G12" s="13">
        <f>IF(A12="","",IF(C12&gt;par_limite,"Tarde","Puntual"))</f>
        <v/>
      </c>
    </row>
    <row r="13">
      <c r="A13" s="10" t="n">
        <v>46323</v>
      </c>
      <c r="B13" s="11" t="inlineStr">
        <is>
          <t>Lucía Fernández</t>
        </is>
      </c>
      <c r="C13" s="12" t="n">
        <v>0.3333333333333333</v>
      </c>
      <c r="D13" s="12" t="n">
        <v>0.6875</v>
      </c>
      <c r="E13" s="13">
        <f>IF(A13="","",(D13-C13)*24)</f>
        <v/>
      </c>
      <c r="F13" s="13">
        <f>IF(A13="","",MAX(0,E13-par_jornada))</f>
        <v/>
      </c>
      <c r="G13" s="13">
        <f>IF(A13="","",IF(C13&gt;par_limite,"Tarde","Puntual"))</f>
        <v/>
      </c>
    </row>
    <row r="14">
      <c r="A14" s="10" t="n"/>
      <c r="B14" s="11" t="n"/>
      <c r="C14" s="12" t="n"/>
      <c r="D14" s="12" t="n"/>
      <c r="E14" s="13">
        <f>IF(A14="","",(D14-C14)*24)</f>
        <v/>
      </c>
      <c r="F14" s="13">
        <f>IF(A14="","",MAX(0,E14-par_jornada))</f>
        <v/>
      </c>
      <c r="G14" s="13">
        <f>IF(A14="","",IF(C14&gt;par_limite,"Tarde","Puntual"))</f>
        <v/>
      </c>
    </row>
    <row r="15">
      <c r="A15" s="10" t="n"/>
      <c r="B15" s="11" t="n"/>
      <c r="C15" s="12" t="n"/>
      <c r="D15" s="12" t="n"/>
      <c r="E15" s="13">
        <f>IF(A15="","",(D15-C15)*24)</f>
        <v/>
      </c>
      <c r="F15" s="13">
        <f>IF(A15="","",MAX(0,E15-par_jornada))</f>
        <v/>
      </c>
      <c r="G15" s="13">
        <f>IF(A15="","",IF(C15&gt;par_limite,"Tarde","Puntual"))</f>
        <v/>
      </c>
    </row>
    <row r="16">
      <c r="A16" s="10" t="n"/>
      <c r="B16" s="11" t="n"/>
      <c r="C16" s="12" t="n"/>
      <c r="D16" s="12" t="n"/>
      <c r="E16" s="13">
        <f>IF(A16="","",(D16-C16)*24)</f>
        <v/>
      </c>
      <c r="F16" s="13">
        <f>IF(A16="","",MAX(0,E16-par_jornada))</f>
        <v/>
      </c>
      <c r="G16" s="13">
        <f>IF(A16="","",IF(C16&gt;par_limite,"Tarde","Puntual"))</f>
        <v/>
      </c>
    </row>
    <row r="17">
      <c r="A17" s="10" t="n"/>
      <c r="B17" s="11" t="n"/>
      <c r="C17" s="12" t="n"/>
      <c r="D17" s="12" t="n"/>
      <c r="E17" s="13">
        <f>IF(A17="","",(D17-C17)*24)</f>
        <v/>
      </c>
      <c r="F17" s="13">
        <f>IF(A17="","",MAX(0,E17-par_jornada))</f>
        <v/>
      </c>
      <c r="G17" s="13">
        <f>IF(A17="","",IF(C17&gt;par_limite,"Tarde","Puntual"))</f>
        <v/>
      </c>
    </row>
    <row r="18">
      <c r="A18" s="10" t="n"/>
      <c r="B18" s="11" t="n"/>
      <c r="C18" s="12" t="n"/>
      <c r="D18" s="12" t="n"/>
      <c r="E18" s="13">
        <f>IF(A18="","",(D18-C18)*24)</f>
        <v/>
      </c>
      <c r="F18" s="13">
        <f>IF(A18="","",MAX(0,E18-par_jornada))</f>
        <v/>
      </c>
      <c r="G18" s="13">
        <f>IF(A18="","",IF(C18&gt;par_limite,"Tarde","Puntual"))</f>
        <v/>
      </c>
    </row>
    <row r="19">
      <c r="A19" s="10" t="n"/>
      <c r="B19" s="11" t="n"/>
      <c r="C19" s="12" t="n"/>
      <c r="D19" s="12" t="n"/>
      <c r="E19" s="13">
        <f>IF(A19="","",(D19-C19)*24)</f>
        <v/>
      </c>
      <c r="F19" s="13">
        <f>IF(A19="","",MAX(0,E19-par_jornada))</f>
        <v/>
      </c>
      <c r="G19" s="13">
        <f>IF(A19="","",IF(C19&gt;par_limite,"Tarde","Puntual"))</f>
        <v/>
      </c>
    </row>
    <row r="20">
      <c r="A20" s="10" t="n"/>
      <c r="B20" s="11" t="n"/>
      <c r="C20" s="12" t="n"/>
      <c r="D20" s="12" t="n"/>
      <c r="E20" s="13">
        <f>IF(A20="","",(D20-C20)*24)</f>
        <v/>
      </c>
      <c r="F20" s="13">
        <f>IF(A20="","",MAX(0,E20-par_jornada))</f>
        <v/>
      </c>
      <c r="G20" s="13">
        <f>IF(A20="","",IF(C20&gt;par_limite,"Tarde","Puntual"))</f>
        <v/>
      </c>
    </row>
    <row r="21">
      <c r="A21" s="10" t="n"/>
      <c r="B21" s="11" t="n"/>
      <c r="C21" s="12" t="n"/>
      <c r="D21" s="12" t="n"/>
      <c r="E21" s="13">
        <f>IF(A21="","",(D21-C21)*24)</f>
        <v/>
      </c>
      <c r="F21" s="13">
        <f>IF(A21="","",MAX(0,E21-par_jornada))</f>
        <v/>
      </c>
      <c r="G21" s="13">
        <f>IF(A21="","",IF(C21&gt;par_limite,"Tarde","Puntual"))</f>
        <v/>
      </c>
    </row>
    <row r="22">
      <c r="A22" s="10" t="n"/>
      <c r="B22" s="11" t="n"/>
      <c r="C22" s="12" t="n"/>
      <c r="D22" s="12" t="n"/>
      <c r="E22" s="13">
        <f>IF(A22="","",(D22-C22)*24)</f>
        <v/>
      </c>
      <c r="F22" s="13">
        <f>IF(A22="","",MAX(0,E22-par_jornada))</f>
        <v/>
      </c>
      <c r="G22" s="13">
        <f>IF(A22="","",IF(C22&gt;par_limite,"Tarde","Puntual"))</f>
        <v/>
      </c>
    </row>
    <row r="23">
      <c r="A23" s="10" t="n"/>
      <c r="B23" s="11" t="n"/>
      <c r="C23" s="12" t="n"/>
      <c r="D23" s="12" t="n"/>
      <c r="E23" s="13">
        <f>IF(A23="","",(D23-C23)*24)</f>
        <v/>
      </c>
      <c r="F23" s="13">
        <f>IF(A23="","",MAX(0,E23-par_jornada))</f>
        <v/>
      </c>
      <c r="G23" s="13">
        <f>IF(A23="","",IF(C23&gt;par_limite,"Tarde","Puntual"))</f>
        <v/>
      </c>
    </row>
    <row r="24">
      <c r="A24" s="10" t="n"/>
      <c r="B24" s="11" t="n"/>
      <c r="C24" s="12" t="n"/>
      <c r="D24" s="12" t="n"/>
      <c r="E24" s="13">
        <f>IF(A24="","",(D24-C24)*24)</f>
        <v/>
      </c>
      <c r="F24" s="13">
        <f>IF(A24="","",MAX(0,E24-par_jornada))</f>
        <v/>
      </c>
      <c r="G24" s="13">
        <f>IF(A24="","",IF(C24&gt;par_limite,"Tarde","Puntual"))</f>
        <v/>
      </c>
    </row>
    <row r="25">
      <c r="A25" s="10" t="n"/>
      <c r="B25" s="11" t="n"/>
      <c r="C25" s="12" t="n"/>
      <c r="D25" s="12" t="n"/>
      <c r="E25" s="13">
        <f>IF(A25="","",(D25-C25)*24)</f>
        <v/>
      </c>
      <c r="F25" s="13">
        <f>IF(A25="","",MAX(0,E25-par_jornada))</f>
        <v/>
      </c>
      <c r="G25" s="13">
        <f>IF(A25="","",IF(C25&gt;par_limite,"Tarde","Puntual"))</f>
        <v/>
      </c>
    </row>
    <row r="26">
      <c r="A26" s="10" t="n"/>
      <c r="B26" s="11" t="n"/>
      <c r="C26" s="12" t="n"/>
      <c r="D26" s="12" t="n"/>
      <c r="E26" s="13">
        <f>IF(A26="","",(D26-C26)*24)</f>
        <v/>
      </c>
      <c r="F26" s="13">
        <f>IF(A26="","",MAX(0,E26-par_jornada))</f>
        <v/>
      </c>
      <c r="G26" s="13">
        <f>IF(A26="","",IF(C26&gt;par_limite,"Tarde","Puntual"))</f>
        <v/>
      </c>
    </row>
    <row r="27">
      <c r="A27" s="10" t="n"/>
      <c r="B27" s="11" t="n"/>
      <c r="C27" s="12" t="n"/>
      <c r="D27" s="12" t="n"/>
      <c r="E27" s="13">
        <f>IF(A27="","",(D27-C27)*24)</f>
        <v/>
      </c>
      <c r="F27" s="13">
        <f>IF(A27="","",MAX(0,E27-par_jornada))</f>
        <v/>
      </c>
      <c r="G27" s="13">
        <f>IF(A27="","",IF(C27&gt;par_limite,"Tarde","Puntual"))</f>
        <v/>
      </c>
    </row>
    <row r="28">
      <c r="A28" s="10" t="n"/>
      <c r="B28" s="11" t="n"/>
      <c r="C28" s="12" t="n"/>
      <c r="D28" s="12" t="n"/>
      <c r="E28" s="13">
        <f>IF(A28="","",(D28-C28)*24)</f>
        <v/>
      </c>
      <c r="F28" s="13">
        <f>IF(A28="","",MAX(0,E28-par_jornada))</f>
        <v/>
      </c>
      <c r="G28" s="13">
        <f>IF(A28="","",IF(C28&gt;par_limite,"Tarde","Puntual"))</f>
        <v/>
      </c>
    </row>
    <row r="29">
      <c r="A29" s="10" t="n"/>
      <c r="B29" s="11" t="n"/>
      <c r="C29" s="12" t="n"/>
      <c r="D29" s="12" t="n"/>
      <c r="E29" s="13">
        <f>IF(A29="","",(D29-C29)*24)</f>
        <v/>
      </c>
      <c r="F29" s="13">
        <f>IF(A29="","",MAX(0,E29-par_jornada))</f>
        <v/>
      </c>
      <c r="G29" s="13">
        <f>IF(A29="","",IF(C29&gt;par_limite,"Tarde","Puntual"))</f>
        <v/>
      </c>
    </row>
    <row r="30">
      <c r="A30" s="10" t="n"/>
      <c r="B30" s="11" t="n"/>
      <c r="C30" s="12" t="n"/>
      <c r="D30" s="12" t="n"/>
      <c r="E30" s="13">
        <f>IF(A30="","",(D30-C30)*24)</f>
        <v/>
      </c>
      <c r="F30" s="13">
        <f>IF(A30="","",MAX(0,E30-par_jornada))</f>
        <v/>
      </c>
      <c r="G30" s="13">
        <f>IF(A30="","",IF(C30&gt;par_limite,"Tarde","Puntual"))</f>
        <v/>
      </c>
    </row>
    <row r="31">
      <c r="A31" s="10" t="n"/>
      <c r="B31" s="11" t="n"/>
      <c r="C31" s="12" t="n"/>
      <c r="D31" s="12" t="n"/>
      <c r="E31" s="13">
        <f>IF(A31="","",(D31-C31)*24)</f>
        <v/>
      </c>
      <c r="F31" s="13">
        <f>IF(A31="","",MAX(0,E31-par_jornada))</f>
        <v/>
      </c>
      <c r="G31" s="13">
        <f>IF(A31="","",IF(C31&gt;par_limite,"Tarde","Puntual"))</f>
        <v/>
      </c>
    </row>
    <row r="32">
      <c r="A32" s="10" t="n"/>
      <c r="B32" s="11" t="n"/>
      <c r="C32" s="12" t="n"/>
      <c r="D32" s="12" t="n"/>
      <c r="E32" s="13">
        <f>IF(A32="","",(D32-C32)*24)</f>
        <v/>
      </c>
      <c r="F32" s="13">
        <f>IF(A32="","",MAX(0,E32-par_jornada))</f>
        <v/>
      </c>
      <c r="G32" s="13">
        <f>IF(A32="","",IF(C32&gt;par_limite,"Tarde","Puntual"))</f>
        <v/>
      </c>
    </row>
    <row r="33">
      <c r="A33" s="10" t="n"/>
      <c r="B33" s="11" t="n"/>
      <c r="C33" s="12" t="n"/>
      <c r="D33" s="12" t="n"/>
      <c r="E33" s="13">
        <f>IF(A33="","",(D33-C33)*24)</f>
        <v/>
      </c>
      <c r="F33" s="13">
        <f>IF(A33="","",MAX(0,E33-par_jornada))</f>
        <v/>
      </c>
      <c r="G33" s="13">
        <f>IF(A33="","",IF(C33&gt;par_limite,"Tarde","Puntual"))</f>
        <v/>
      </c>
    </row>
    <row r="34">
      <c r="A34" s="10" t="n"/>
      <c r="B34" s="11" t="n"/>
      <c r="C34" s="12" t="n"/>
      <c r="D34" s="12" t="n"/>
      <c r="E34" s="13">
        <f>IF(A34="","",(D34-C34)*24)</f>
        <v/>
      </c>
      <c r="F34" s="13">
        <f>IF(A34="","",MAX(0,E34-par_jornada))</f>
        <v/>
      </c>
      <c r="G34" s="13">
        <f>IF(A34="","",IF(C34&gt;par_limite,"Tarde","Puntual"))</f>
        <v/>
      </c>
    </row>
    <row r="35">
      <c r="A35" s="10" t="n"/>
      <c r="B35" s="11" t="n"/>
      <c r="C35" s="12" t="n"/>
      <c r="D35" s="12" t="n"/>
      <c r="E35" s="13">
        <f>IF(A35="","",(D35-C35)*24)</f>
        <v/>
      </c>
      <c r="F35" s="13">
        <f>IF(A35="","",MAX(0,E35-par_jornada))</f>
        <v/>
      </c>
      <c r="G35" s="13">
        <f>IF(A35="","",IF(C35&gt;par_limite,"Tarde","Puntual"))</f>
        <v/>
      </c>
    </row>
    <row r="36">
      <c r="A36" s="10" t="n"/>
      <c r="B36" s="11" t="n"/>
      <c r="C36" s="12" t="n"/>
      <c r="D36" s="12" t="n"/>
      <c r="E36" s="13">
        <f>IF(A36="","",(D36-C36)*24)</f>
        <v/>
      </c>
      <c r="F36" s="13">
        <f>IF(A36="","",MAX(0,E36-par_jornada))</f>
        <v/>
      </c>
      <c r="G36" s="13">
        <f>IF(A36="","",IF(C36&gt;par_limite,"Tarde","Puntual"))</f>
        <v/>
      </c>
    </row>
    <row r="37">
      <c r="A37" s="10" t="n"/>
      <c r="B37" s="11" t="n"/>
      <c r="C37" s="12" t="n"/>
      <c r="D37" s="12" t="n"/>
      <c r="E37" s="13">
        <f>IF(A37="","",(D37-C37)*24)</f>
        <v/>
      </c>
      <c r="F37" s="13">
        <f>IF(A37="","",MAX(0,E37-par_jornada))</f>
        <v/>
      </c>
      <c r="G37" s="13">
        <f>IF(A37="","",IF(C37&gt;par_limite,"Tarde","Puntual"))</f>
        <v/>
      </c>
    </row>
    <row r="38">
      <c r="A38" s="10" t="n"/>
      <c r="B38" s="11" t="n"/>
      <c r="C38" s="12" t="n"/>
      <c r="D38" s="12" t="n"/>
      <c r="E38" s="13">
        <f>IF(A38="","",(D38-C38)*24)</f>
        <v/>
      </c>
      <c r="F38" s="13">
        <f>IF(A38="","",MAX(0,E38-par_jornada))</f>
        <v/>
      </c>
      <c r="G38" s="13">
        <f>IF(A38="","",IF(C38&gt;par_limite,"Tarde","Puntual"))</f>
        <v/>
      </c>
    </row>
    <row r="39">
      <c r="A39" s="10" t="n"/>
      <c r="B39" s="11" t="n"/>
      <c r="C39" s="12" t="n"/>
      <c r="D39" s="12" t="n"/>
      <c r="E39" s="13">
        <f>IF(A39="","",(D39-C39)*24)</f>
        <v/>
      </c>
      <c r="F39" s="13">
        <f>IF(A39="","",MAX(0,E39-par_jornada))</f>
        <v/>
      </c>
      <c r="G39" s="13">
        <f>IF(A39="","",IF(C39&gt;par_limite,"Tarde","Puntual"))</f>
        <v/>
      </c>
    </row>
    <row r="40">
      <c r="A40" s="10" t="n"/>
      <c r="B40" s="11" t="n"/>
      <c r="C40" s="12" t="n"/>
      <c r="D40" s="12" t="n"/>
      <c r="E40" s="13">
        <f>IF(A40="","",(D40-C40)*24)</f>
        <v/>
      </c>
      <c r="F40" s="13">
        <f>IF(A40="","",MAX(0,E40-par_jornada))</f>
        <v/>
      </c>
      <c r="G40" s="13">
        <f>IF(A40="","",IF(C40&gt;par_limite,"Tarde","Puntual"))</f>
        <v/>
      </c>
    </row>
    <row r="41">
      <c r="A41" s="10" t="n"/>
      <c r="B41" s="11" t="n"/>
      <c r="C41" s="12" t="n"/>
      <c r="D41" s="12" t="n"/>
      <c r="E41" s="13">
        <f>IF(A41="","",(D41-C41)*24)</f>
        <v/>
      </c>
      <c r="F41" s="13">
        <f>IF(A41="","",MAX(0,E41-par_jornada))</f>
        <v/>
      </c>
      <c r="G41" s="13">
        <f>IF(A41="","",IF(C41&gt;par_limite,"Tarde","Puntual"))</f>
        <v/>
      </c>
    </row>
    <row r="42">
      <c r="A42" s="10" t="n"/>
      <c r="B42" s="11" t="n"/>
      <c r="C42" s="12" t="n"/>
      <c r="D42" s="12" t="n"/>
      <c r="E42" s="13">
        <f>IF(A42="","",(D42-C42)*24)</f>
        <v/>
      </c>
      <c r="F42" s="13">
        <f>IF(A42="","",MAX(0,E42-par_jornada))</f>
        <v/>
      </c>
      <c r="G42" s="13">
        <f>IF(A42="","",IF(C42&gt;par_limite,"Tarde","Puntual"))</f>
        <v/>
      </c>
    </row>
    <row r="43">
      <c r="A43" s="10" t="n"/>
      <c r="B43" s="11" t="n"/>
      <c r="C43" s="12" t="n"/>
      <c r="D43" s="12" t="n"/>
      <c r="E43" s="13">
        <f>IF(A43="","",(D43-C43)*24)</f>
        <v/>
      </c>
      <c r="F43" s="13">
        <f>IF(A43="","",MAX(0,E43-par_jornada))</f>
        <v/>
      </c>
      <c r="G43" s="13">
        <f>IF(A43="","",IF(C43&gt;par_limite,"Tarde","Puntual"))</f>
        <v/>
      </c>
    </row>
    <row r="44">
      <c r="A44" s="10" t="n"/>
      <c r="B44" s="11" t="n"/>
      <c r="C44" s="12" t="n"/>
      <c r="D44" s="12" t="n"/>
      <c r="E44" s="13">
        <f>IF(A44="","",(D44-C44)*24)</f>
        <v/>
      </c>
      <c r="F44" s="13">
        <f>IF(A44="","",MAX(0,E44-par_jornada))</f>
        <v/>
      </c>
      <c r="G44" s="13">
        <f>IF(A44="","",IF(C44&gt;par_limite,"Tarde","Puntual"))</f>
        <v/>
      </c>
    </row>
    <row r="45">
      <c r="A45" s="10" t="n"/>
      <c r="B45" s="11" t="n"/>
      <c r="C45" s="12" t="n"/>
      <c r="D45" s="12" t="n"/>
      <c r="E45" s="13">
        <f>IF(A45="","",(D45-C45)*24)</f>
        <v/>
      </c>
      <c r="F45" s="13">
        <f>IF(A45="","",MAX(0,E45-par_jornada))</f>
        <v/>
      </c>
      <c r="G45" s="13">
        <f>IF(A45="","",IF(C45&gt;par_limite,"Tarde","Puntual"))</f>
        <v/>
      </c>
    </row>
    <row r="46">
      <c r="A46" s="10" t="n"/>
      <c r="B46" s="11" t="n"/>
      <c r="C46" s="12" t="n"/>
      <c r="D46" s="12" t="n"/>
      <c r="E46" s="13">
        <f>IF(A46="","",(D46-C46)*24)</f>
        <v/>
      </c>
      <c r="F46" s="13">
        <f>IF(A46="","",MAX(0,E46-par_jornada))</f>
        <v/>
      </c>
      <c r="G46" s="13">
        <f>IF(A46="","",IF(C46&gt;par_limite,"Tarde","Puntual"))</f>
        <v/>
      </c>
    </row>
    <row r="47">
      <c r="A47" s="10" t="n"/>
      <c r="B47" s="11" t="n"/>
      <c r="C47" s="12" t="n"/>
      <c r="D47" s="12" t="n"/>
      <c r="E47" s="13">
        <f>IF(A47="","",(D47-C47)*24)</f>
        <v/>
      </c>
      <c r="F47" s="13">
        <f>IF(A47="","",MAX(0,E47-par_jornada))</f>
        <v/>
      </c>
      <c r="G47" s="13">
        <f>IF(A47="","",IF(C47&gt;par_limite,"Tarde","Puntual"))</f>
        <v/>
      </c>
    </row>
    <row r="48">
      <c r="A48" s="10" t="n"/>
      <c r="B48" s="11" t="n"/>
      <c r="C48" s="12" t="n"/>
      <c r="D48" s="12" t="n"/>
      <c r="E48" s="13">
        <f>IF(A48="","",(D48-C48)*24)</f>
        <v/>
      </c>
      <c r="F48" s="13">
        <f>IF(A48="","",MAX(0,E48-par_jornada))</f>
        <v/>
      </c>
      <c r="G48" s="13">
        <f>IF(A48="","",IF(C48&gt;par_limite,"Tarde","Puntual"))</f>
        <v/>
      </c>
    </row>
    <row r="49">
      <c r="A49" s="10" t="n"/>
      <c r="B49" s="11" t="n"/>
      <c r="C49" s="12" t="n"/>
      <c r="D49" s="12" t="n"/>
      <c r="E49" s="13">
        <f>IF(A49="","",(D49-C49)*24)</f>
        <v/>
      </c>
      <c r="F49" s="13">
        <f>IF(A49="","",MAX(0,E49-par_jornada))</f>
        <v/>
      </c>
      <c r="G49" s="13">
        <f>IF(A49="","",IF(C49&gt;par_limite,"Tarde","Puntual"))</f>
        <v/>
      </c>
    </row>
    <row r="50">
      <c r="A50" s="10" t="n"/>
      <c r="B50" s="11" t="n"/>
      <c r="C50" s="12" t="n"/>
      <c r="D50" s="12" t="n"/>
      <c r="E50" s="13">
        <f>IF(A50="","",(D50-C50)*24)</f>
        <v/>
      </c>
      <c r="F50" s="13">
        <f>IF(A50="","",MAX(0,E50-par_jornada))</f>
        <v/>
      </c>
      <c r="G50" s="13">
        <f>IF(A50="","",IF(C50&gt;par_limite,"Tarde","Puntual"))</f>
        <v/>
      </c>
    </row>
    <row r="51">
      <c r="A51" s="10" t="n"/>
      <c r="B51" s="11" t="n"/>
      <c r="C51" s="12" t="n"/>
      <c r="D51" s="12" t="n"/>
      <c r="E51" s="13">
        <f>IF(A51="","",(D51-C51)*24)</f>
        <v/>
      </c>
      <c r="F51" s="13">
        <f>IF(A51="","",MAX(0,E51-par_jornada))</f>
        <v/>
      </c>
      <c r="G51" s="13">
        <f>IF(A51="","",IF(C51&gt;par_limite,"Tarde","Puntual"))</f>
        <v/>
      </c>
    </row>
    <row r="52">
      <c r="A52" s="10" t="n"/>
      <c r="B52" s="11" t="n"/>
      <c r="C52" s="12" t="n"/>
      <c r="D52" s="12" t="n"/>
      <c r="E52" s="13">
        <f>IF(A52="","",(D52-C52)*24)</f>
        <v/>
      </c>
      <c r="F52" s="13">
        <f>IF(A52="","",MAX(0,E52-par_jornada))</f>
        <v/>
      </c>
      <c r="G52" s="13">
        <f>IF(A52="","",IF(C52&gt;par_limite,"Tarde","Puntual"))</f>
        <v/>
      </c>
    </row>
    <row r="53">
      <c r="A53" s="10" t="n"/>
      <c r="B53" s="11" t="n"/>
      <c r="C53" s="12" t="n"/>
      <c r="D53" s="12" t="n"/>
      <c r="E53" s="13">
        <f>IF(A53="","",(D53-C53)*24)</f>
        <v/>
      </c>
      <c r="F53" s="13">
        <f>IF(A53="","",MAX(0,E53-par_jornada))</f>
        <v/>
      </c>
      <c r="G53" s="13">
        <f>IF(A53="","",IF(C53&gt;par_limite,"Tarde","Puntual"))</f>
        <v/>
      </c>
    </row>
    <row r="54">
      <c r="A54" s="10" t="n"/>
      <c r="B54" s="11" t="n"/>
      <c r="C54" s="12" t="n"/>
      <c r="D54" s="12" t="n"/>
      <c r="E54" s="13">
        <f>IF(A54="","",(D54-C54)*24)</f>
        <v/>
      </c>
      <c r="F54" s="13">
        <f>IF(A54="","",MAX(0,E54-par_jornada))</f>
        <v/>
      </c>
      <c r="G54" s="13">
        <f>IF(A54="","",IF(C54&gt;par_limite,"Tarde","Puntual"))</f>
        <v/>
      </c>
    </row>
    <row r="55">
      <c r="A55" s="10" t="n"/>
      <c r="B55" s="11" t="n"/>
      <c r="C55" s="12" t="n"/>
      <c r="D55" s="12" t="n"/>
      <c r="E55" s="13">
        <f>IF(A55="","",(D55-C55)*24)</f>
        <v/>
      </c>
      <c r="F55" s="13">
        <f>IF(A55="","",MAX(0,E55-par_jornada))</f>
        <v/>
      </c>
      <c r="G55" s="13">
        <f>IF(A55="","",IF(C55&gt;par_limite,"Tarde","Puntual"))</f>
        <v/>
      </c>
    </row>
    <row r="56">
      <c r="A56" s="10" t="n"/>
      <c r="B56" s="11" t="n"/>
      <c r="C56" s="12" t="n"/>
      <c r="D56" s="12" t="n"/>
      <c r="E56" s="13">
        <f>IF(A56="","",(D56-C56)*24)</f>
        <v/>
      </c>
      <c r="F56" s="13">
        <f>IF(A56="","",MAX(0,E56-par_jornada))</f>
        <v/>
      </c>
      <c r="G56" s="13">
        <f>IF(A56="","",IF(C56&gt;par_limite,"Tarde","Puntual"))</f>
        <v/>
      </c>
    </row>
    <row r="57">
      <c r="A57" s="10" t="n"/>
      <c r="B57" s="11" t="n"/>
      <c r="C57" s="12" t="n"/>
      <c r="D57" s="12" t="n"/>
      <c r="E57" s="13">
        <f>IF(A57="","",(D57-C57)*24)</f>
        <v/>
      </c>
      <c r="F57" s="13">
        <f>IF(A57="","",MAX(0,E57-par_jornada))</f>
        <v/>
      </c>
      <c r="G57" s="13">
        <f>IF(A57="","",IF(C57&gt;par_limite,"Tarde","Puntual"))</f>
        <v/>
      </c>
    </row>
    <row r="58">
      <c r="A58" s="10" t="n"/>
      <c r="B58" s="11" t="n"/>
      <c r="C58" s="12" t="n"/>
      <c r="D58" s="12" t="n"/>
      <c r="E58" s="13">
        <f>IF(A58="","",(D58-C58)*24)</f>
        <v/>
      </c>
      <c r="F58" s="13">
        <f>IF(A58="","",MAX(0,E58-par_jornada))</f>
        <v/>
      </c>
      <c r="G58" s="13">
        <f>IF(A58="","",IF(C58&gt;par_limite,"Tarde","Puntual"))</f>
        <v/>
      </c>
    </row>
    <row r="59">
      <c r="A59" s="10" t="n"/>
      <c r="B59" s="11" t="n"/>
      <c r="C59" s="12" t="n"/>
      <c r="D59" s="12" t="n"/>
      <c r="E59" s="13">
        <f>IF(A59="","",(D59-C59)*24)</f>
        <v/>
      </c>
      <c r="F59" s="13">
        <f>IF(A59="","",MAX(0,E59-par_jornada))</f>
        <v/>
      </c>
      <c r="G59" s="13">
        <f>IF(A59="","",IF(C59&gt;par_limite,"Tarde","Puntual"))</f>
        <v/>
      </c>
    </row>
    <row r="60">
      <c r="A60" s="10" t="n"/>
      <c r="B60" s="11" t="n"/>
      <c r="C60" s="12" t="n"/>
      <c r="D60" s="12" t="n"/>
      <c r="E60" s="13">
        <f>IF(A60="","",(D60-C60)*24)</f>
        <v/>
      </c>
      <c r="F60" s="13">
        <f>IF(A60="","",MAX(0,E60-par_jornada))</f>
        <v/>
      </c>
      <c r="G60" s="13">
        <f>IF(A60="","",IF(C60&gt;par_limite,"Tarde","Puntual"))</f>
        <v/>
      </c>
    </row>
    <row r="61">
      <c r="A61" s="10" t="n"/>
      <c r="B61" s="11" t="n"/>
      <c r="C61" s="12" t="n"/>
      <c r="D61" s="12" t="n"/>
      <c r="E61" s="13">
        <f>IF(A61="","",(D61-C61)*24)</f>
        <v/>
      </c>
      <c r="F61" s="13">
        <f>IF(A61="","",MAX(0,E61-par_jornada))</f>
        <v/>
      </c>
      <c r="G61" s="13">
        <f>IF(A61="","",IF(C61&gt;par_limite,"Tarde","Puntual"))</f>
        <v/>
      </c>
    </row>
    <row r="62">
      <c r="A62" s="10" t="n"/>
      <c r="B62" s="11" t="n"/>
      <c r="C62" s="12" t="n"/>
      <c r="D62" s="12" t="n"/>
      <c r="E62" s="13">
        <f>IF(A62="","",(D62-C62)*24)</f>
        <v/>
      </c>
      <c r="F62" s="13">
        <f>IF(A62="","",MAX(0,E62-par_jornada))</f>
        <v/>
      </c>
      <c r="G62" s="13">
        <f>IF(A62="","",IF(C62&gt;par_limite,"Tarde","Puntual"))</f>
        <v/>
      </c>
    </row>
    <row r="63">
      <c r="A63" s="10" t="n"/>
      <c r="B63" s="11" t="n"/>
      <c r="C63" s="12" t="n"/>
      <c r="D63" s="12" t="n"/>
      <c r="E63" s="13">
        <f>IF(A63="","",(D63-C63)*24)</f>
        <v/>
      </c>
      <c r="F63" s="13">
        <f>IF(A63="","",MAX(0,E63-par_jornada))</f>
        <v/>
      </c>
      <c r="G63" s="13">
        <f>IF(A63="","",IF(C63&gt;par_limite,"Tarde","Puntual"))</f>
        <v/>
      </c>
    </row>
    <row r="64">
      <c r="A64" s="10" t="n"/>
      <c r="B64" s="11" t="n"/>
      <c r="C64" s="12" t="n"/>
      <c r="D64" s="12" t="n"/>
      <c r="E64" s="13">
        <f>IF(A64="","",(D64-C64)*24)</f>
        <v/>
      </c>
      <c r="F64" s="13">
        <f>IF(A64="","",MAX(0,E64-par_jornada))</f>
        <v/>
      </c>
      <c r="G64" s="13">
        <f>IF(A64="","",IF(C64&gt;par_limite,"Tarde","Puntual"))</f>
        <v/>
      </c>
    </row>
    <row r="65">
      <c r="A65" s="10" t="n"/>
      <c r="B65" s="11" t="n"/>
      <c r="C65" s="12" t="n"/>
      <c r="D65" s="12" t="n"/>
      <c r="E65" s="13">
        <f>IF(A65="","",(D65-C65)*24)</f>
        <v/>
      </c>
      <c r="F65" s="13">
        <f>IF(A65="","",MAX(0,E65-par_jornada))</f>
        <v/>
      </c>
      <c r="G65" s="13">
        <f>IF(A65="","",IF(C65&gt;par_limite,"Tarde","Puntual"))</f>
        <v/>
      </c>
    </row>
    <row r="66">
      <c r="A66" s="10" t="n"/>
      <c r="B66" s="11" t="n"/>
      <c r="C66" s="12" t="n"/>
      <c r="D66" s="12" t="n"/>
      <c r="E66" s="13">
        <f>IF(A66="","",(D66-C66)*24)</f>
        <v/>
      </c>
      <c r="F66" s="13">
        <f>IF(A66="","",MAX(0,E66-par_jornada))</f>
        <v/>
      </c>
      <c r="G66" s="13">
        <f>IF(A66="","",IF(C66&gt;par_limite,"Tarde","Puntual"))</f>
        <v/>
      </c>
    </row>
    <row r="67">
      <c r="A67" s="10" t="n"/>
      <c r="B67" s="11" t="n"/>
      <c r="C67" s="12" t="n"/>
      <c r="D67" s="12" t="n"/>
      <c r="E67" s="13">
        <f>IF(A67="","",(D67-C67)*24)</f>
        <v/>
      </c>
      <c r="F67" s="13">
        <f>IF(A67="","",MAX(0,E67-par_jornada))</f>
        <v/>
      </c>
      <c r="G67" s="13">
        <f>IF(A67="","",IF(C67&gt;par_limite,"Tarde","Puntual"))</f>
        <v/>
      </c>
    </row>
    <row r="68">
      <c r="A68" s="10" t="n"/>
      <c r="B68" s="11" t="n"/>
      <c r="C68" s="12" t="n"/>
      <c r="D68" s="12" t="n"/>
      <c r="E68" s="13">
        <f>IF(A68="","",(D68-C68)*24)</f>
        <v/>
      </c>
      <c r="F68" s="13">
        <f>IF(A68="","",MAX(0,E68-par_jornada))</f>
        <v/>
      </c>
      <c r="G68" s="13">
        <f>IF(A68="","",IF(C68&gt;par_limite,"Tarde","Puntual"))</f>
        <v/>
      </c>
    </row>
    <row r="69">
      <c r="A69" s="10" t="n"/>
      <c r="B69" s="11" t="n"/>
      <c r="C69" s="12" t="n"/>
      <c r="D69" s="12" t="n"/>
      <c r="E69" s="13">
        <f>IF(A69="","",(D69-C69)*24)</f>
        <v/>
      </c>
      <c r="F69" s="13">
        <f>IF(A69="","",MAX(0,E69-par_jornada))</f>
        <v/>
      </c>
      <c r="G69" s="13">
        <f>IF(A69="","",IF(C69&gt;par_limite,"Tarde","Puntual"))</f>
        <v/>
      </c>
    </row>
    <row r="70">
      <c r="A70" s="10" t="n"/>
      <c r="B70" s="11" t="n"/>
      <c r="C70" s="12" t="n"/>
      <c r="D70" s="12" t="n"/>
      <c r="E70" s="13">
        <f>IF(A70="","",(D70-C70)*24)</f>
        <v/>
      </c>
      <c r="F70" s="13">
        <f>IF(A70="","",MAX(0,E70-par_jornada))</f>
        <v/>
      </c>
      <c r="G70" s="13">
        <f>IF(A70="","",IF(C70&gt;par_limite,"Tarde","Puntual"))</f>
        <v/>
      </c>
    </row>
    <row r="71">
      <c r="A71" s="10" t="n"/>
      <c r="B71" s="11" t="n"/>
      <c r="C71" s="12" t="n"/>
      <c r="D71" s="12" t="n"/>
      <c r="E71" s="13">
        <f>IF(A71="","",(D71-C71)*24)</f>
        <v/>
      </c>
      <c r="F71" s="13">
        <f>IF(A71="","",MAX(0,E71-par_jornada))</f>
        <v/>
      </c>
      <c r="G71" s="13">
        <f>IF(A71="","",IF(C71&gt;par_limite,"Tarde","Puntual"))</f>
        <v/>
      </c>
    </row>
    <row r="72">
      <c r="A72" s="10" t="n"/>
      <c r="B72" s="11" t="n"/>
      <c r="C72" s="12" t="n"/>
      <c r="D72" s="12" t="n"/>
      <c r="E72" s="13">
        <f>IF(A72="","",(D72-C72)*24)</f>
        <v/>
      </c>
      <c r="F72" s="13">
        <f>IF(A72="","",MAX(0,E72-par_jornada))</f>
        <v/>
      </c>
      <c r="G72" s="13">
        <f>IF(A72="","",IF(C72&gt;par_limite,"Tarde","Puntual"))</f>
        <v/>
      </c>
    </row>
    <row r="73">
      <c r="A73" s="10" t="n"/>
      <c r="B73" s="11" t="n"/>
      <c r="C73" s="12" t="n"/>
      <c r="D73" s="12" t="n"/>
      <c r="E73" s="13">
        <f>IF(A73="","",(D73-C73)*24)</f>
        <v/>
      </c>
      <c r="F73" s="13">
        <f>IF(A73="","",MAX(0,E73-par_jornada))</f>
        <v/>
      </c>
      <c r="G73" s="13">
        <f>IF(A73="","",IF(C73&gt;par_limite,"Tarde","Puntual"))</f>
        <v/>
      </c>
    </row>
    <row r="74">
      <c r="A74" s="10" t="n"/>
      <c r="B74" s="11" t="n"/>
      <c r="C74" s="12" t="n"/>
      <c r="D74" s="12" t="n"/>
      <c r="E74" s="13">
        <f>IF(A74="","",(D74-C74)*24)</f>
        <v/>
      </c>
      <c r="F74" s="13">
        <f>IF(A74="","",MAX(0,E74-par_jornada))</f>
        <v/>
      </c>
      <c r="G74" s="13">
        <f>IF(A74="","",IF(C74&gt;par_limite,"Tarde","Puntual"))</f>
        <v/>
      </c>
    </row>
    <row r="75">
      <c r="A75" s="10" t="n"/>
      <c r="B75" s="11" t="n"/>
      <c r="C75" s="12" t="n"/>
      <c r="D75" s="12" t="n"/>
      <c r="E75" s="13">
        <f>IF(A75="","",(D75-C75)*24)</f>
        <v/>
      </c>
      <c r="F75" s="13">
        <f>IF(A75="","",MAX(0,E75-par_jornada))</f>
        <v/>
      </c>
      <c r="G75" s="13">
        <f>IF(A75="","",IF(C75&gt;par_limite,"Tarde","Puntual"))</f>
        <v/>
      </c>
    </row>
    <row r="76">
      <c r="A76" s="10" t="n"/>
      <c r="B76" s="11" t="n"/>
      <c r="C76" s="12" t="n"/>
      <c r="D76" s="12" t="n"/>
      <c r="E76" s="13">
        <f>IF(A76="","",(D76-C76)*24)</f>
        <v/>
      </c>
      <c r="F76" s="13">
        <f>IF(A76="","",MAX(0,E76-par_jornada))</f>
        <v/>
      </c>
      <c r="G76" s="13">
        <f>IF(A76="","",IF(C76&gt;par_limite,"Tarde","Puntual"))</f>
        <v/>
      </c>
    </row>
    <row r="77">
      <c r="A77" s="10" t="n"/>
      <c r="B77" s="11" t="n"/>
      <c r="C77" s="12" t="n"/>
      <c r="D77" s="12" t="n"/>
      <c r="E77" s="13">
        <f>IF(A77="","",(D77-C77)*24)</f>
        <v/>
      </c>
      <c r="F77" s="13">
        <f>IF(A77="","",MAX(0,E77-par_jornada))</f>
        <v/>
      </c>
      <c r="G77" s="13">
        <f>IF(A77="","",IF(C77&gt;par_limite,"Tarde","Puntual"))</f>
        <v/>
      </c>
    </row>
    <row r="78">
      <c r="A78" s="10" t="n"/>
      <c r="B78" s="11" t="n"/>
      <c r="C78" s="12" t="n"/>
      <c r="D78" s="12" t="n"/>
      <c r="E78" s="13">
        <f>IF(A78="","",(D78-C78)*24)</f>
        <v/>
      </c>
      <c r="F78" s="13">
        <f>IF(A78="","",MAX(0,E78-par_jornada))</f>
        <v/>
      </c>
      <c r="G78" s="13">
        <f>IF(A78="","",IF(C78&gt;par_limite,"Tarde","Puntual"))</f>
        <v/>
      </c>
    </row>
    <row r="79">
      <c r="A79" s="10" t="n"/>
      <c r="B79" s="11" t="n"/>
      <c r="C79" s="12" t="n"/>
      <c r="D79" s="12" t="n"/>
      <c r="E79" s="13">
        <f>IF(A79="","",(D79-C79)*24)</f>
        <v/>
      </c>
      <c r="F79" s="13">
        <f>IF(A79="","",MAX(0,E79-par_jornada))</f>
        <v/>
      </c>
      <c r="G79" s="13">
        <f>IF(A79="","",IF(C79&gt;par_limite,"Tarde","Puntual"))</f>
        <v/>
      </c>
    </row>
    <row r="80">
      <c r="A80" s="10" t="n"/>
      <c r="B80" s="11" t="n"/>
      <c r="C80" s="12" t="n"/>
      <c r="D80" s="12" t="n"/>
      <c r="E80" s="13">
        <f>IF(A80="","",(D80-C80)*24)</f>
        <v/>
      </c>
      <c r="F80" s="13">
        <f>IF(A80="","",MAX(0,E80-par_jornada))</f>
        <v/>
      </c>
      <c r="G80" s="13">
        <f>IF(A80="","",IF(C80&gt;par_limite,"Tarde","Puntual"))</f>
        <v/>
      </c>
    </row>
    <row r="81">
      <c r="A81" s="10" t="n"/>
      <c r="B81" s="11" t="n"/>
      <c r="C81" s="12" t="n"/>
      <c r="D81" s="12" t="n"/>
      <c r="E81" s="13">
        <f>IF(A81="","",(D81-C81)*24)</f>
        <v/>
      </c>
      <c r="F81" s="13">
        <f>IF(A81="","",MAX(0,E81-par_jornada))</f>
        <v/>
      </c>
      <c r="G81" s="13">
        <f>IF(A81="","",IF(C81&gt;par_limite,"Tarde","Puntual"))</f>
        <v/>
      </c>
    </row>
    <row r="82">
      <c r="A82" s="10" t="n"/>
      <c r="B82" s="11" t="n"/>
      <c r="C82" s="12" t="n"/>
      <c r="D82" s="12" t="n"/>
      <c r="E82" s="13">
        <f>IF(A82="","",(D82-C82)*24)</f>
        <v/>
      </c>
      <c r="F82" s="13">
        <f>IF(A82="","",MAX(0,E82-par_jornada))</f>
        <v/>
      </c>
      <c r="G82" s="13">
        <f>IF(A82="","",IF(C82&gt;par_limite,"Tarde","Puntual"))</f>
        <v/>
      </c>
    </row>
    <row r="83">
      <c r="A83" s="10" t="n"/>
      <c r="B83" s="11" t="n"/>
      <c r="C83" s="12" t="n"/>
      <c r="D83" s="12" t="n"/>
      <c r="E83" s="13">
        <f>IF(A83="","",(D83-C83)*24)</f>
        <v/>
      </c>
      <c r="F83" s="13">
        <f>IF(A83="","",MAX(0,E83-par_jornada))</f>
        <v/>
      </c>
      <c r="G83" s="13">
        <f>IF(A83="","",IF(C83&gt;par_limite,"Tarde","Puntual"))</f>
        <v/>
      </c>
    </row>
    <row r="84">
      <c r="A84" s="10" t="n"/>
      <c r="B84" s="11" t="n"/>
      <c r="C84" s="12" t="n"/>
      <c r="D84" s="12" t="n"/>
      <c r="E84" s="13">
        <f>IF(A84="","",(D84-C84)*24)</f>
        <v/>
      </c>
      <c r="F84" s="13">
        <f>IF(A84="","",MAX(0,E84-par_jornada))</f>
        <v/>
      </c>
      <c r="G84" s="13">
        <f>IF(A84="","",IF(C84&gt;par_limite,"Tarde","Puntual"))</f>
        <v/>
      </c>
    </row>
    <row r="85">
      <c r="A85" s="10" t="n"/>
      <c r="B85" s="11" t="n"/>
      <c r="C85" s="12" t="n"/>
      <c r="D85" s="12" t="n"/>
      <c r="E85" s="13">
        <f>IF(A85="","",(D85-C85)*24)</f>
        <v/>
      </c>
      <c r="F85" s="13">
        <f>IF(A85="","",MAX(0,E85-par_jornada))</f>
        <v/>
      </c>
      <c r="G85" s="13">
        <f>IF(A85="","",IF(C85&gt;par_limite,"Tarde","Puntual"))</f>
        <v/>
      </c>
    </row>
    <row r="86">
      <c r="A86" s="10" t="n"/>
      <c r="B86" s="11" t="n"/>
      <c r="C86" s="12" t="n"/>
      <c r="D86" s="12" t="n"/>
      <c r="E86" s="13">
        <f>IF(A86="","",(D86-C86)*24)</f>
        <v/>
      </c>
      <c r="F86" s="13">
        <f>IF(A86="","",MAX(0,E86-par_jornada))</f>
        <v/>
      </c>
      <c r="G86" s="13">
        <f>IF(A86="","",IF(C86&gt;par_limite,"Tarde","Puntual"))</f>
        <v/>
      </c>
    </row>
    <row r="87">
      <c r="A87" s="10" t="n"/>
      <c r="B87" s="11" t="n"/>
      <c r="C87" s="12" t="n"/>
      <c r="D87" s="12" t="n"/>
      <c r="E87" s="13">
        <f>IF(A87="","",(D87-C87)*24)</f>
        <v/>
      </c>
      <c r="F87" s="13">
        <f>IF(A87="","",MAX(0,E87-par_jornada))</f>
        <v/>
      </c>
      <c r="G87" s="13">
        <f>IF(A87="","",IF(C87&gt;par_limite,"Tarde","Puntual"))</f>
        <v/>
      </c>
    </row>
    <row r="88">
      <c r="A88" s="10" t="n"/>
      <c r="B88" s="11" t="n"/>
      <c r="C88" s="12" t="n"/>
      <c r="D88" s="12" t="n"/>
      <c r="E88" s="13">
        <f>IF(A88="","",(D88-C88)*24)</f>
        <v/>
      </c>
      <c r="F88" s="13">
        <f>IF(A88="","",MAX(0,E88-par_jornada))</f>
        <v/>
      </c>
      <c r="G88" s="13">
        <f>IF(A88="","",IF(C88&gt;par_limite,"Tarde","Puntual"))</f>
        <v/>
      </c>
    </row>
    <row r="89">
      <c r="A89" s="10" t="n"/>
      <c r="B89" s="11" t="n"/>
      <c r="C89" s="12" t="n"/>
      <c r="D89" s="12" t="n"/>
      <c r="E89" s="13">
        <f>IF(A89="","",(D89-C89)*24)</f>
        <v/>
      </c>
      <c r="F89" s="13">
        <f>IF(A89="","",MAX(0,E89-par_jornada))</f>
        <v/>
      </c>
      <c r="G89" s="13">
        <f>IF(A89="","",IF(C89&gt;par_limite,"Tarde","Puntual"))</f>
        <v/>
      </c>
    </row>
    <row r="90">
      <c r="A90" s="10" t="n"/>
      <c r="B90" s="11" t="n"/>
      <c r="C90" s="12" t="n"/>
      <c r="D90" s="12" t="n"/>
      <c r="E90" s="13">
        <f>IF(A90="","",(D90-C90)*24)</f>
        <v/>
      </c>
      <c r="F90" s="13">
        <f>IF(A90="","",MAX(0,E90-par_jornada))</f>
        <v/>
      </c>
      <c r="G90" s="13">
        <f>IF(A90="","",IF(C90&gt;par_limite,"Tarde","Puntual"))</f>
        <v/>
      </c>
    </row>
    <row r="91">
      <c r="A91" s="10" t="n"/>
      <c r="B91" s="11" t="n"/>
      <c r="C91" s="12" t="n"/>
      <c r="D91" s="12" t="n"/>
      <c r="E91" s="13">
        <f>IF(A91="","",(D91-C91)*24)</f>
        <v/>
      </c>
      <c r="F91" s="13">
        <f>IF(A91="","",MAX(0,E91-par_jornada))</f>
        <v/>
      </c>
      <c r="G91" s="13">
        <f>IF(A91="","",IF(C91&gt;par_limite,"Tarde","Puntual"))</f>
        <v/>
      </c>
    </row>
    <row r="92">
      <c r="A92" s="10" t="n"/>
      <c r="B92" s="11" t="n"/>
      <c r="C92" s="12" t="n"/>
      <c r="D92" s="12" t="n"/>
      <c r="E92" s="13">
        <f>IF(A92="","",(D92-C92)*24)</f>
        <v/>
      </c>
      <c r="F92" s="13">
        <f>IF(A92="","",MAX(0,E92-par_jornada))</f>
        <v/>
      </c>
      <c r="G92" s="13">
        <f>IF(A92="","",IF(C92&gt;par_limite,"Tarde","Puntual"))</f>
        <v/>
      </c>
    </row>
    <row r="93">
      <c r="A93" s="10" t="n"/>
      <c r="B93" s="11" t="n"/>
      <c r="C93" s="12" t="n"/>
      <c r="D93" s="12" t="n"/>
      <c r="E93" s="13">
        <f>IF(A93="","",(D93-C93)*24)</f>
        <v/>
      </c>
      <c r="F93" s="13">
        <f>IF(A93="","",MAX(0,E93-par_jornada))</f>
        <v/>
      </c>
      <c r="G93" s="13">
        <f>IF(A93="","",IF(C93&gt;par_limite,"Tarde","Puntual"))</f>
        <v/>
      </c>
    </row>
    <row r="94">
      <c r="A94" s="10" t="n"/>
      <c r="B94" s="11" t="n"/>
      <c r="C94" s="12" t="n"/>
      <c r="D94" s="12" t="n"/>
      <c r="E94" s="13">
        <f>IF(A94="","",(D94-C94)*24)</f>
        <v/>
      </c>
      <c r="F94" s="13">
        <f>IF(A94="","",MAX(0,E94-par_jornada))</f>
        <v/>
      </c>
      <c r="G94" s="13">
        <f>IF(A94="","",IF(C94&gt;par_limite,"Tarde","Puntual"))</f>
        <v/>
      </c>
    </row>
    <row r="95">
      <c r="A95" s="10" t="n"/>
      <c r="B95" s="11" t="n"/>
      <c r="C95" s="12" t="n"/>
      <c r="D95" s="12" t="n"/>
      <c r="E95" s="13">
        <f>IF(A95="","",(D95-C95)*24)</f>
        <v/>
      </c>
      <c r="F95" s="13">
        <f>IF(A95="","",MAX(0,E95-par_jornada))</f>
        <v/>
      </c>
      <c r="G95" s="13">
        <f>IF(A95="","",IF(C95&gt;par_limite,"Tarde","Puntual"))</f>
        <v/>
      </c>
    </row>
    <row r="96">
      <c r="A96" s="10" t="n"/>
      <c r="B96" s="11" t="n"/>
      <c r="C96" s="12" t="n"/>
      <c r="D96" s="12" t="n"/>
      <c r="E96" s="13">
        <f>IF(A96="","",(D96-C96)*24)</f>
        <v/>
      </c>
      <c r="F96" s="13">
        <f>IF(A96="","",MAX(0,E96-par_jornada))</f>
        <v/>
      </c>
      <c r="G96" s="13">
        <f>IF(A96="","",IF(C96&gt;par_limite,"Tarde","Puntual"))</f>
        <v/>
      </c>
    </row>
    <row r="97">
      <c r="A97" s="10" t="n"/>
      <c r="B97" s="11" t="n"/>
      <c r="C97" s="12" t="n"/>
      <c r="D97" s="12" t="n"/>
      <c r="E97" s="13">
        <f>IF(A97="","",(D97-C97)*24)</f>
        <v/>
      </c>
      <c r="F97" s="13">
        <f>IF(A97="","",MAX(0,E97-par_jornada))</f>
        <v/>
      </c>
      <c r="G97" s="13">
        <f>IF(A97="","",IF(C97&gt;par_limite,"Tarde","Puntual"))</f>
        <v/>
      </c>
    </row>
    <row r="98">
      <c r="A98" s="10" t="n"/>
      <c r="B98" s="11" t="n"/>
      <c r="C98" s="12" t="n"/>
      <c r="D98" s="12" t="n"/>
      <c r="E98" s="13">
        <f>IF(A98="","",(D98-C98)*24)</f>
        <v/>
      </c>
      <c r="F98" s="13">
        <f>IF(A98="","",MAX(0,E98-par_jornada))</f>
        <v/>
      </c>
      <c r="G98" s="13">
        <f>IF(A98="","",IF(C98&gt;par_limite,"Tarde","Puntual"))</f>
        <v/>
      </c>
    </row>
    <row r="99">
      <c r="A99" s="10" t="n"/>
      <c r="B99" s="11" t="n"/>
      <c r="C99" s="12" t="n"/>
      <c r="D99" s="12" t="n"/>
      <c r="E99" s="13">
        <f>IF(A99="","",(D99-C99)*24)</f>
        <v/>
      </c>
      <c r="F99" s="13">
        <f>IF(A99="","",MAX(0,E99-par_jornada))</f>
        <v/>
      </c>
      <c r="G99" s="13">
        <f>IF(A99="","",IF(C99&gt;par_limite,"Tarde","Puntual"))</f>
        <v/>
      </c>
    </row>
    <row r="100">
      <c r="A100" s="10" t="n"/>
      <c r="B100" s="11" t="n"/>
      <c r="C100" s="12" t="n"/>
      <c r="D100" s="12" t="n"/>
      <c r="E100" s="13">
        <f>IF(A100="","",(D100-C100)*24)</f>
        <v/>
      </c>
      <c r="F100" s="13">
        <f>IF(A100="","",MAX(0,E100-par_jornada))</f>
        <v/>
      </c>
      <c r="G100" s="13">
        <f>IF(A100="","",IF(C100&gt;par_limite,"Tarde","Puntual"))</f>
        <v/>
      </c>
    </row>
    <row r="101">
      <c r="A101" s="10" t="n"/>
      <c r="B101" s="11" t="n"/>
      <c r="C101" s="12" t="n"/>
      <c r="D101" s="12" t="n"/>
      <c r="E101" s="13">
        <f>IF(A101="","",(D101-C101)*24)</f>
        <v/>
      </c>
      <c r="F101" s="13">
        <f>IF(A101="","",MAX(0,E101-par_jornada))</f>
        <v/>
      </c>
      <c r="G101" s="13">
        <f>IF(A101="","",IF(C101&gt;par_limite,"Tarde","Puntual"))</f>
        <v/>
      </c>
    </row>
    <row r="102">
      <c r="A102" s="10" t="n"/>
      <c r="B102" s="11" t="n"/>
      <c r="C102" s="12" t="n"/>
      <c r="D102" s="12" t="n"/>
      <c r="E102" s="13">
        <f>IF(A102="","",(D102-C102)*24)</f>
        <v/>
      </c>
      <c r="F102" s="13">
        <f>IF(A102="","",MAX(0,E102-par_jornada))</f>
        <v/>
      </c>
      <c r="G102" s="13">
        <f>IF(A102="","",IF(C102&gt;par_limite,"Tarde","Puntual"))</f>
        <v/>
      </c>
    </row>
    <row r="103">
      <c r="A103" s="10" t="n"/>
      <c r="B103" s="11" t="n"/>
      <c r="C103" s="12" t="n"/>
      <c r="D103" s="12" t="n"/>
      <c r="E103" s="13">
        <f>IF(A103="","",(D103-C103)*24)</f>
        <v/>
      </c>
      <c r="F103" s="13">
        <f>IF(A103="","",MAX(0,E103-par_jornada))</f>
        <v/>
      </c>
      <c r="G103" s="13">
        <f>IF(A103="","",IF(C103&gt;par_limite,"Tarde","Puntual"))</f>
        <v/>
      </c>
    </row>
    <row r="104">
      <c r="A104" s="10" t="n"/>
      <c r="B104" s="11" t="n"/>
      <c r="C104" s="12" t="n"/>
      <c r="D104" s="12" t="n"/>
      <c r="E104" s="13">
        <f>IF(A104="","",(D104-C104)*24)</f>
        <v/>
      </c>
      <c r="F104" s="13">
        <f>IF(A104="","",MAX(0,E104-par_jornada))</f>
        <v/>
      </c>
      <c r="G104" s="13">
        <f>IF(A104="","",IF(C104&gt;par_limite,"Tarde","Puntual"))</f>
        <v/>
      </c>
    </row>
    <row r="105">
      <c r="A105" s="10" t="n"/>
      <c r="B105" s="11" t="n"/>
      <c r="C105" s="12" t="n"/>
      <c r="D105" s="12" t="n"/>
      <c r="E105" s="13">
        <f>IF(A105="","",(D105-C105)*24)</f>
        <v/>
      </c>
      <c r="F105" s="13">
        <f>IF(A105="","",MAX(0,E105-par_jornada))</f>
        <v/>
      </c>
      <c r="G105" s="13">
        <f>IF(A105="","",IF(C105&gt;par_limite,"Tarde","Puntual"))</f>
        <v/>
      </c>
    </row>
    <row r="106">
      <c r="A106" s="10" t="n"/>
      <c r="B106" s="11" t="n"/>
      <c r="C106" s="12" t="n"/>
      <c r="D106" s="12" t="n"/>
      <c r="E106" s="13">
        <f>IF(A106="","",(D106-C106)*24)</f>
        <v/>
      </c>
      <c r="F106" s="13">
        <f>IF(A106="","",MAX(0,E106-par_jornada))</f>
        <v/>
      </c>
      <c r="G106" s="13">
        <f>IF(A106="","",IF(C106&gt;par_limite,"Tarde","Puntual"))</f>
        <v/>
      </c>
    </row>
    <row r="107">
      <c r="A107" s="10" t="n"/>
      <c r="B107" s="11" t="n"/>
      <c r="C107" s="12" t="n"/>
      <c r="D107" s="12" t="n"/>
      <c r="E107" s="13">
        <f>IF(A107="","",(D107-C107)*24)</f>
        <v/>
      </c>
      <c r="F107" s="13">
        <f>IF(A107="","",MAX(0,E107-par_jornada))</f>
        <v/>
      </c>
      <c r="G107" s="13">
        <f>IF(A107="","",IF(C107&gt;par_limite,"Tarde","Puntual"))</f>
        <v/>
      </c>
    </row>
    <row r="108">
      <c r="A108" s="10" t="n"/>
      <c r="B108" s="11" t="n"/>
      <c r="C108" s="12" t="n"/>
      <c r="D108" s="12" t="n"/>
      <c r="E108" s="13">
        <f>IF(A108="","",(D108-C108)*24)</f>
        <v/>
      </c>
      <c r="F108" s="13">
        <f>IF(A108="","",MAX(0,E108-par_jornada))</f>
        <v/>
      </c>
      <c r="G108" s="13">
        <f>IF(A108="","",IF(C108&gt;par_limite,"Tarde","Puntual"))</f>
        <v/>
      </c>
    </row>
    <row r="109">
      <c r="A109" s="10" t="n"/>
      <c r="B109" s="11" t="n"/>
      <c r="C109" s="12" t="n"/>
      <c r="D109" s="12" t="n"/>
      <c r="E109" s="13">
        <f>IF(A109="","",(D109-C109)*24)</f>
        <v/>
      </c>
      <c r="F109" s="13">
        <f>IF(A109="","",MAX(0,E109-par_jornada))</f>
        <v/>
      </c>
      <c r="G109" s="13">
        <f>IF(A109="","",IF(C109&gt;par_limite,"Tarde","Puntual"))</f>
        <v/>
      </c>
    </row>
    <row r="110">
      <c r="A110" s="10" t="n"/>
      <c r="B110" s="11" t="n"/>
      <c r="C110" s="12" t="n"/>
      <c r="D110" s="12" t="n"/>
      <c r="E110" s="13">
        <f>IF(A110="","",(D110-C110)*24)</f>
        <v/>
      </c>
      <c r="F110" s="13">
        <f>IF(A110="","",MAX(0,E110-par_jornada))</f>
        <v/>
      </c>
      <c r="G110" s="13">
        <f>IF(A110="","",IF(C110&gt;par_limite,"Tarde","Puntual"))</f>
        <v/>
      </c>
    </row>
    <row r="111">
      <c r="A111" s="10" t="n"/>
      <c r="B111" s="11" t="n"/>
      <c r="C111" s="12" t="n"/>
      <c r="D111" s="12" t="n"/>
      <c r="E111" s="13">
        <f>IF(A111="","",(D111-C111)*24)</f>
        <v/>
      </c>
      <c r="F111" s="13">
        <f>IF(A111="","",MAX(0,E111-par_jornada))</f>
        <v/>
      </c>
      <c r="G111" s="13">
        <f>IF(A111="","",IF(C111&gt;par_limite,"Tarde","Puntual"))</f>
        <v/>
      </c>
    </row>
    <row r="112">
      <c r="A112" s="10" t="n"/>
      <c r="B112" s="11" t="n"/>
      <c r="C112" s="12" t="n"/>
      <c r="D112" s="12" t="n"/>
      <c r="E112" s="13">
        <f>IF(A112="","",(D112-C112)*24)</f>
        <v/>
      </c>
      <c r="F112" s="13">
        <f>IF(A112="","",MAX(0,E112-par_jornada))</f>
        <v/>
      </c>
      <c r="G112" s="13">
        <f>IF(A112="","",IF(C112&gt;par_limite,"Tarde","Puntual"))</f>
        <v/>
      </c>
    </row>
    <row r="113">
      <c r="A113" s="10" t="n"/>
      <c r="B113" s="11" t="n"/>
      <c r="C113" s="12" t="n"/>
      <c r="D113" s="12" t="n"/>
      <c r="E113" s="13">
        <f>IF(A113="","",(D113-C113)*24)</f>
        <v/>
      </c>
      <c r="F113" s="13">
        <f>IF(A113="","",MAX(0,E113-par_jornada))</f>
        <v/>
      </c>
      <c r="G113" s="13">
        <f>IF(A113="","",IF(C113&gt;par_limite,"Tarde","Puntual"))</f>
        <v/>
      </c>
    </row>
    <row r="114">
      <c r="A114" s="10" t="n"/>
      <c r="B114" s="11" t="n"/>
      <c r="C114" s="12" t="n"/>
      <c r="D114" s="12" t="n"/>
      <c r="E114" s="13">
        <f>IF(A114="","",(D114-C114)*24)</f>
        <v/>
      </c>
      <c r="F114" s="13">
        <f>IF(A114="","",MAX(0,E114-par_jornada))</f>
        <v/>
      </c>
      <c r="G114" s="13">
        <f>IF(A114="","",IF(C114&gt;par_limite,"Tarde","Puntual"))</f>
        <v/>
      </c>
    </row>
    <row r="115">
      <c r="A115" s="10" t="n"/>
      <c r="B115" s="11" t="n"/>
      <c r="C115" s="12" t="n"/>
      <c r="D115" s="12" t="n"/>
      <c r="E115" s="13">
        <f>IF(A115="","",(D115-C115)*24)</f>
        <v/>
      </c>
      <c r="F115" s="13">
        <f>IF(A115="","",MAX(0,E115-par_jornada))</f>
        <v/>
      </c>
      <c r="G115" s="13">
        <f>IF(A115="","",IF(C115&gt;par_limite,"Tarde","Puntual"))</f>
        <v/>
      </c>
    </row>
    <row r="116">
      <c r="A116" s="10" t="n"/>
      <c r="B116" s="11" t="n"/>
      <c r="C116" s="12" t="n"/>
      <c r="D116" s="12" t="n"/>
      <c r="E116" s="13">
        <f>IF(A116="","",(D116-C116)*24)</f>
        <v/>
      </c>
      <c r="F116" s="13">
        <f>IF(A116="","",MAX(0,E116-par_jornada))</f>
        <v/>
      </c>
      <c r="G116" s="13">
        <f>IF(A116="","",IF(C116&gt;par_limite,"Tarde","Puntual"))</f>
        <v/>
      </c>
    </row>
    <row r="117">
      <c r="A117" s="10" t="n"/>
      <c r="B117" s="11" t="n"/>
      <c r="C117" s="12" t="n"/>
      <c r="D117" s="12" t="n"/>
      <c r="E117" s="13">
        <f>IF(A117="","",(D117-C117)*24)</f>
        <v/>
      </c>
      <c r="F117" s="13">
        <f>IF(A117="","",MAX(0,E117-par_jornada))</f>
        <v/>
      </c>
      <c r="G117" s="13">
        <f>IF(A117="","",IF(C117&gt;par_limite,"Tarde","Puntual"))</f>
        <v/>
      </c>
    </row>
    <row r="118">
      <c r="A118" s="10" t="n"/>
      <c r="B118" s="11" t="n"/>
      <c r="C118" s="12" t="n"/>
      <c r="D118" s="12" t="n"/>
      <c r="E118" s="13">
        <f>IF(A118="","",(D118-C118)*24)</f>
        <v/>
      </c>
      <c r="F118" s="13">
        <f>IF(A118="","",MAX(0,E118-par_jornada))</f>
        <v/>
      </c>
      <c r="G118" s="13">
        <f>IF(A118="","",IF(C118&gt;par_limite,"Tarde","Puntual"))</f>
        <v/>
      </c>
    </row>
    <row r="119">
      <c r="A119" s="10" t="n"/>
      <c r="B119" s="11" t="n"/>
      <c r="C119" s="12" t="n"/>
      <c r="D119" s="12" t="n"/>
      <c r="E119" s="13">
        <f>IF(A119="","",(D119-C119)*24)</f>
        <v/>
      </c>
      <c r="F119" s="13">
        <f>IF(A119="","",MAX(0,E119-par_jornada))</f>
        <v/>
      </c>
      <c r="G119" s="13">
        <f>IF(A119="","",IF(C119&gt;par_limite,"Tarde","Puntual"))</f>
        <v/>
      </c>
    </row>
    <row r="120">
      <c r="A120" s="10" t="n"/>
      <c r="B120" s="11" t="n"/>
      <c r="C120" s="12" t="n"/>
      <c r="D120" s="12" t="n"/>
      <c r="E120" s="13">
        <f>IF(A120="","",(D120-C120)*24)</f>
        <v/>
      </c>
      <c r="F120" s="13">
        <f>IF(A120="","",MAX(0,E120-par_jornada))</f>
        <v/>
      </c>
      <c r="G120" s="13">
        <f>IF(A120="","",IF(C120&gt;par_limite,"Tarde","Puntual"))</f>
        <v/>
      </c>
    </row>
    <row r="121">
      <c r="A121" s="10" t="n"/>
      <c r="B121" s="11" t="n"/>
      <c r="C121" s="12" t="n"/>
      <c r="D121" s="12" t="n"/>
      <c r="E121" s="13">
        <f>IF(A121="","",(D121-C121)*24)</f>
        <v/>
      </c>
      <c r="F121" s="13">
        <f>IF(A121="","",MAX(0,E121-par_jornada))</f>
        <v/>
      </c>
      <c r="G121" s="13">
        <f>IF(A121="","",IF(C121&gt;par_limite,"Tarde","Puntual"))</f>
        <v/>
      </c>
    </row>
    <row r="122">
      <c r="A122" s="10" t="n"/>
      <c r="B122" s="11" t="n"/>
      <c r="C122" s="12" t="n"/>
      <c r="D122" s="12" t="n"/>
      <c r="E122" s="13">
        <f>IF(A122="","",(D122-C122)*24)</f>
        <v/>
      </c>
      <c r="F122" s="13">
        <f>IF(A122="","",MAX(0,E122-par_jornada))</f>
        <v/>
      </c>
      <c r="G122" s="13">
        <f>IF(A122="","",IF(C122&gt;par_limite,"Tarde","Puntual"))</f>
        <v/>
      </c>
    </row>
    <row r="123">
      <c r="A123" s="10" t="n"/>
      <c r="B123" s="11" t="n"/>
      <c r="C123" s="12" t="n"/>
      <c r="D123" s="12" t="n"/>
      <c r="E123" s="13">
        <f>IF(A123="","",(D123-C123)*24)</f>
        <v/>
      </c>
      <c r="F123" s="13">
        <f>IF(A123="","",MAX(0,E123-par_jornada))</f>
        <v/>
      </c>
      <c r="G123" s="13">
        <f>IF(A123="","",IF(C123&gt;par_limite,"Tarde","Puntual"))</f>
        <v/>
      </c>
    </row>
    <row r="124">
      <c r="A124" s="10" t="n"/>
      <c r="B124" s="11" t="n"/>
      <c r="C124" s="12" t="n"/>
      <c r="D124" s="12" t="n"/>
      <c r="E124" s="13">
        <f>IF(A124="","",(D124-C124)*24)</f>
        <v/>
      </c>
      <c r="F124" s="13">
        <f>IF(A124="","",MAX(0,E124-par_jornada))</f>
        <v/>
      </c>
      <c r="G124" s="13">
        <f>IF(A124="","",IF(C124&gt;par_limite,"Tarde","Puntual"))</f>
        <v/>
      </c>
    </row>
    <row r="125">
      <c r="A125" s="10" t="n"/>
      <c r="B125" s="11" t="n"/>
      <c r="C125" s="12" t="n"/>
      <c r="D125" s="12" t="n"/>
      <c r="E125" s="13">
        <f>IF(A125="","",(D125-C125)*24)</f>
        <v/>
      </c>
      <c r="F125" s="13">
        <f>IF(A125="","",MAX(0,E125-par_jornada))</f>
        <v/>
      </c>
      <c r="G125" s="13">
        <f>IF(A125="","",IF(C125&gt;par_limite,"Tarde","Puntual"))</f>
        <v/>
      </c>
    </row>
    <row r="126">
      <c r="A126" s="10" t="n"/>
      <c r="B126" s="11" t="n"/>
      <c r="C126" s="12" t="n"/>
      <c r="D126" s="12" t="n"/>
      <c r="E126" s="13">
        <f>IF(A126="","",(D126-C126)*24)</f>
        <v/>
      </c>
      <c r="F126" s="13">
        <f>IF(A126="","",MAX(0,E126-par_jornada))</f>
        <v/>
      </c>
      <c r="G126" s="13">
        <f>IF(A126="","",IF(C126&gt;par_limite,"Tarde","Puntual"))</f>
        <v/>
      </c>
    </row>
    <row r="127">
      <c r="A127" s="10" t="n"/>
      <c r="B127" s="11" t="n"/>
      <c r="C127" s="12" t="n"/>
      <c r="D127" s="12" t="n"/>
      <c r="E127" s="13">
        <f>IF(A127="","",(D127-C127)*24)</f>
        <v/>
      </c>
      <c r="F127" s="13">
        <f>IF(A127="","",MAX(0,E127-par_jornada))</f>
        <v/>
      </c>
      <c r="G127" s="13">
        <f>IF(A127="","",IF(C127&gt;par_limite,"Tarde","Puntual"))</f>
        <v/>
      </c>
    </row>
    <row r="128">
      <c r="A128" s="10" t="n"/>
      <c r="B128" s="11" t="n"/>
      <c r="C128" s="12" t="n"/>
      <c r="D128" s="12" t="n"/>
      <c r="E128" s="13">
        <f>IF(A128="","",(D128-C128)*24)</f>
        <v/>
      </c>
      <c r="F128" s="13">
        <f>IF(A128="","",MAX(0,E128-par_jornada))</f>
        <v/>
      </c>
      <c r="G128" s="13">
        <f>IF(A128="","",IF(C128&gt;par_limite,"Tarde","Puntual"))</f>
        <v/>
      </c>
    </row>
    <row r="129">
      <c r="A129" s="10" t="n"/>
      <c r="B129" s="11" t="n"/>
      <c r="C129" s="12" t="n"/>
      <c r="D129" s="12" t="n"/>
      <c r="E129" s="13">
        <f>IF(A129="","",(D129-C129)*24)</f>
        <v/>
      </c>
      <c r="F129" s="13">
        <f>IF(A129="","",MAX(0,E129-par_jornada))</f>
        <v/>
      </c>
      <c r="G129" s="13">
        <f>IF(A129="","",IF(C129&gt;par_limite,"Tarde","Puntual"))</f>
        <v/>
      </c>
    </row>
    <row r="130">
      <c r="A130" s="10" t="n"/>
      <c r="B130" s="11" t="n"/>
      <c r="C130" s="12" t="n"/>
      <c r="D130" s="12" t="n"/>
      <c r="E130" s="13">
        <f>IF(A130="","",(D130-C130)*24)</f>
        <v/>
      </c>
      <c r="F130" s="13">
        <f>IF(A130="","",MAX(0,E130-par_jornada))</f>
        <v/>
      </c>
      <c r="G130" s="13">
        <f>IF(A130="","",IF(C130&gt;par_limite,"Tarde","Puntual"))</f>
        <v/>
      </c>
    </row>
    <row r="131">
      <c r="A131" s="10" t="n"/>
      <c r="B131" s="11" t="n"/>
      <c r="C131" s="12" t="n"/>
      <c r="D131" s="12" t="n"/>
      <c r="E131" s="13">
        <f>IF(A131="","",(D131-C131)*24)</f>
        <v/>
      </c>
      <c r="F131" s="13">
        <f>IF(A131="","",MAX(0,E131-par_jornada))</f>
        <v/>
      </c>
      <c r="G131" s="13">
        <f>IF(A131="","",IF(C131&gt;par_limite,"Tarde","Puntual"))</f>
        <v/>
      </c>
    </row>
    <row r="132">
      <c r="A132" s="10" t="n"/>
      <c r="B132" s="11" t="n"/>
      <c r="C132" s="12" t="n"/>
      <c r="D132" s="12" t="n"/>
      <c r="E132" s="13">
        <f>IF(A132="","",(D132-C132)*24)</f>
        <v/>
      </c>
      <c r="F132" s="13">
        <f>IF(A132="","",MAX(0,E132-par_jornada))</f>
        <v/>
      </c>
      <c r="G132" s="13">
        <f>IF(A132="","",IF(C132&gt;par_limite,"Tarde","Puntual"))</f>
        <v/>
      </c>
    </row>
    <row r="133">
      <c r="A133" s="10" t="n"/>
      <c r="B133" s="11" t="n"/>
      <c r="C133" s="12" t="n"/>
      <c r="D133" s="12" t="n"/>
      <c r="E133" s="13">
        <f>IF(A133="","",(D133-C133)*24)</f>
        <v/>
      </c>
      <c r="F133" s="13">
        <f>IF(A133="","",MAX(0,E133-par_jornada))</f>
        <v/>
      </c>
      <c r="G133" s="13">
        <f>IF(A133="","",IF(C133&gt;par_limite,"Tarde","Puntual"))</f>
        <v/>
      </c>
    </row>
    <row r="134">
      <c r="A134" s="10" t="n"/>
      <c r="B134" s="11" t="n"/>
      <c r="C134" s="12" t="n"/>
      <c r="D134" s="12" t="n"/>
      <c r="E134" s="13">
        <f>IF(A134="","",(D134-C134)*24)</f>
        <v/>
      </c>
      <c r="F134" s="13">
        <f>IF(A134="","",MAX(0,E134-par_jornada))</f>
        <v/>
      </c>
      <c r="G134" s="13">
        <f>IF(A134="","",IF(C134&gt;par_limite,"Tarde","Puntual"))</f>
        <v/>
      </c>
    </row>
    <row r="135">
      <c r="A135" s="10" t="n"/>
      <c r="B135" s="11" t="n"/>
      <c r="C135" s="12" t="n"/>
      <c r="D135" s="12" t="n"/>
      <c r="E135" s="13">
        <f>IF(A135="","",(D135-C135)*24)</f>
        <v/>
      </c>
      <c r="F135" s="13">
        <f>IF(A135="","",MAX(0,E135-par_jornada))</f>
        <v/>
      </c>
      <c r="G135" s="13">
        <f>IF(A135="","",IF(C135&gt;par_limite,"Tarde","Puntual"))</f>
        <v/>
      </c>
    </row>
    <row r="136">
      <c r="A136" s="10" t="n"/>
      <c r="B136" s="11" t="n"/>
      <c r="C136" s="12" t="n"/>
      <c r="D136" s="12" t="n"/>
      <c r="E136" s="13">
        <f>IF(A136="","",(D136-C136)*24)</f>
        <v/>
      </c>
      <c r="F136" s="13">
        <f>IF(A136="","",MAX(0,E136-par_jornada))</f>
        <v/>
      </c>
      <c r="G136" s="13">
        <f>IF(A136="","",IF(C136&gt;par_limite,"Tarde","Puntual"))</f>
        <v/>
      </c>
    </row>
    <row r="137">
      <c r="A137" s="10" t="n"/>
      <c r="B137" s="11" t="n"/>
      <c r="C137" s="12" t="n"/>
      <c r="D137" s="12" t="n"/>
      <c r="E137" s="13">
        <f>IF(A137="","",(D137-C137)*24)</f>
        <v/>
      </c>
      <c r="F137" s="13">
        <f>IF(A137="","",MAX(0,E137-par_jornada))</f>
        <v/>
      </c>
      <c r="G137" s="13">
        <f>IF(A137="","",IF(C137&gt;par_limite,"Tarde","Puntual"))</f>
        <v/>
      </c>
    </row>
    <row r="138">
      <c r="A138" s="10" t="n"/>
      <c r="B138" s="11" t="n"/>
      <c r="C138" s="12" t="n"/>
      <c r="D138" s="12" t="n"/>
      <c r="E138" s="13">
        <f>IF(A138="","",(D138-C138)*24)</f>
        <v/>
      </c>
      <c r="F138" s="13">
        <f>IF(A138="","",MAX(0,E138-par_jornada))</f>
        <v/>
      </c>
      <c r="G138" s="13">
        <f>IF(A138="","",IF(C138&gt;par_limite,"Tarde","Puntual"))</f>
        <v/>
      </c>
    </row>
    <row r="139">
      <c r="A139" s="10" t="n"/>
      <c r="B139" s="11" t="n"/>
      <c r="C139" s="12" t="n"/>
      <c r="D139" s="12" t="n"/>
      <c r="E139" s="13">
        <f>IF(A139="","",(D139-C139)*24)</f>
        <v/>
      </c>
      <c r="F139" s="13">
        <f>IF(A139="","",MAX(0,E139-par_jornada))</f>
        <v/>
      </c>
      <c r="G139" s="13">
        <f>IF(A139="","",IF(C139&gt;par_limite,"Tarde","Puntual"))</f>
        <v/>
      </c>
    </row>
    <row r="140">
      <c r="A140" s="10" t="n"/>
      <c r="B140" s="11" t="n"/>
      <c r="C140" s="12" t="n"/>
      <c r="D140" s="12" t="n"/>
      <c r="E140" s="13">
        <f>IF(A140="","",(D140-C140)*24)</f>
        <v/>
      </c>
      <c r="F140" s="13">
        <f>IF(A140="","",MAX(0,E140-par_jornada))</f>
        <v/>
      </c>
      <c r="G140" s="13">
        <f>IF(A140="","",IF(C140&gt;par_limite,"Tarde","Puntual"))</f>
        <v/>
      </c>
    </row>
    <row r="141">
      <c r="A141" s="10" t="n"/>
      <c r="B141" s="11" t="n"/>
      <c r="C141" s="12" t="n"/>
      <c r="D141" s="12" t="n"/>
      <c r="E141" s="13">
        <f>IF(A141="","",(D141-C141)*24)</f>
        <v/>
      </c>
      <c r="F141" s="13">
        <f>IF(A141="","",MAX(0,E141-par_jornada))</f>
        <v/>
      </c>
      <c r="G141" s="13">
        <f>IF(A141="","",IF(C141&gt;par_limite,"Tarde","Puntual"))</f>
        <v/>
      </c>
    </row>
    <row r="142">
      <c r="A142" s="10" t="n"/>
      <c r="B142" s="11" t="n"/>
      <c r="C142" s="12" t="n"/>
      <c r="D142" s="12" t="n"/>
      <c r="E142" s="13">
        <f>IF(A142="","",(D142-C142)*24)</f>
        <v/>
      </c>
      <c r="F142" s="13">
        <f>IF(A142="","",MAX(0,E142-par_jornada))</f>
        <v/>
      </c>
      <c r="G142" s="13">
        <f>IF(A142="","",IF(C142&gt;par_limite,"Tarde","Puntual"))</f>
        <v/>
      </c>
    </row>
    <row r="143">
      <c r="A143" s="10" t="n"/>
      <c r="B143" s="11" t="n"/>
      <c r="C143" s="12" t="n"/>
      <c r="D143" s="12" t="n"/>
      <c r="E143" s="13">
        <f>IF(A143="","",(D143-C143)*24)</f>
        <v/>
      </c>
      <c r="F143" s="13">
        <f>IF(A143="","",MAX(0,E143-par_jornada))</f>
        <v/>
      </c>
      <c r="G143" s="13">
        <f>IF(A143="","",IF(C143&gt;par_limite,"Tarde","Puntual"))</f>
        <v/>
      </c>
    </row>
    <row r="144">
      <c r="A144" s="10" t="n"/>
      <c r="B144" s="11" t="n"/>
      <c r="C144" s="12" t="n"/>
      <c r="D144" s="12" t="n"/>
      <c r="E144" s="13">
        <f>IF(A144="","",(D144-C144)*24)</f>
        <v/>
      </c>
      <c r="F144" s="13">
        <f>IF(A144="","",MAX(0,E144-par_jornada))</f>
        <v/>
      </c>
      <c r="G144" s="13">
        <f>IF(A144="","",IF(C144&gt;par_limite,"Tarde","Puntual"))</f>
        <v/>
      </c>
    </row>
    <row r="145">
      <c r="A145" s="10" t="n"/>
      <c r="B145" s="11" t="n"/>
      <c r="C145" s="12" t="n"/>
      <c r="D145" s="12" t="n"/>
      <c r="E145" s="13">
        <f>IF(A145="","",(D145-C145)*24)</f>
        <v/>
      </c>
      <c r="F145" s="13">
        <f>IF(A145="","",MAX(0,E145-par_jornada))</f>
        <v/>
      </c>
      <c r="G145" s="13">
        <f>IF(A145="","",IF(C145&gt;par_limite,"Tarde","Puntual"))</f>
        <v/>
      </c>
    </row>
    <row r="146">
      <c r="A146" s="10" t="n"/>
      <c r="B146" s="11" t="n"/>
      <c r="C146" s="12" t="n"/>
      <c r="D146" s="12" t="n"/>
      <c r="E146" s="13">
        <f>IF(A146="","",(D146-C146)*24)</f>
        <v/>
      </c>
      <c r="F146" s="13">
        <f>IF(A146="","",MAX(0,E146-par_jornada))</f>
        <v/>
      </c>
      <c r="G146" s="13">
        <f>IF(A146="","",IF(C146&gt;par_limite,"Tarde","Puntual"))</f>
        <v/>
      </c>
    </row>
    <row r="147">
      <c r="A147" s="10" t="n"/>
      <c r="B147" s="11" t="n"/>
      <c r="C147" s="12" t="n"/>
      <c r="D147" s="12" t="n"/>
      <c r="E147" s="13">
        <f>IF(A147="","",(D147-C147)*24)</f>
        <v/>
      </c>
      <c r="F147" s="13">
        <f>IF(A147="","",MAX(0,E147-par_jornada))</f>
        <v/>
      </c>
      <c r="G147" s="13">
        <f>IF(A147="","",IF(C147&gt;par_limite,"Tarde","Puntual"))</f>
        <v/>
      </c>
    </row>
    <row r="148">
      <c r="A148" s="10" t="n"/>
      <c r="B148" s="11" t="n"/>
      <c r="C148" s="12" t="n"/>
      <c r="D148" s="12" t="n"/>
      <c r="E148" s="13">
        <f>IF(A148="","",(D148-C148)*24)</f>
        <v/>
      </c>
      <c r="F148" s="13">
        <f>IF(A148="","",MAX(0,E148-par_jornada))</f>
        <v/>
      </c>
      <c r="G148" s="13">
        <f>IF(A148="","",IF(C148&gt;par_limite,"Tarde","Puntual"))</f>
        <v/>
      </c>
    </row>
    <row r="149">
      <c r="A149" s="10" t="n"/>
      <c r="B149" s="11" t="n"/>
      <c r="C149" s="12" t="n"/>
      <c r="D149" s="12" t="n"/>
      <c r="E149" s="13">
        <f>IF(A149="","",(D149-C149)*24)</f>
        <v/>
      </c>
      <c r="F149" s="13">
        <f>IF(A149="","",MAX(0,E149-par_jornada))</f>
        <v/>
      </c>
      <c r="G149" s="13">
        <f>IF(A149="","",IF(C149&gt;par_limite,"Tarde","Puntual"))</f>
        <v/>
      </c>
    </row>
    <row r="150">
      <c r="A150" s="10" t="n"/>
      <c r="B150" s="11" t="n"/>
      <c r="C150" s="12" t="n"/>
      <c r="D150" s="12" t="n"/>
      <c r="E150" s="13">
        <f>IF(A150="","",(D150-C150)*24)</f>
        <v/>
      </c>
      <c r="F150" s="13">
        <f>IF(A150="","",MAX(0,E150-par_jornada))</f>
        <v/>
      </c>
      <c r="G150" s="13">
        <f>IF(A150="","",IF(C150&gt;par_limite,"Tarde","Puntual"))</f>
        <v/>
      </c>
    </row>
    <row r="151">
      <c r="A151" s="10" t="n"/>
      <c r="B151" s="11" t="n"/>
      <c r="C151" s="12" t="n"/>
      <c r="D151" s="12" t="n"/>
      <c r="E151" s="13">
        <f>IF(A151="","",(D151-C151)*24)</f>
        <v/>
      </c>
      <c r="F151" s="13">
        <f>IF(A151="","",MAX(0,E151-par_jornada))</f>
        <v/>
      </c>
      <c r="G151" s="13">
        <f>IF(A151="","",IF(C151&gt;par_limite,"Tarde","Puntual"))</f>
        <v/>
      </c>
    </row>
    <row r="152">
      <c r="A152" s="10" t="n"/>
      <c r="B152" s="11" t="n"/>
      <c r="C152" s="12" t="n"/>
      <c r="D152" s="12" t="n"/>
      <c r="E152" s="13">
        <f>IF(A152="","",(D152-C152)*24)</f>
        <v/>
      </c>
      <c r="F152" s="13">
        <f>IF(A152="","",MAX(0,E152-par_jornada))</f>
        <v/>
      </c>
      <c r="G152" s="13">
        <f>IF(A152="","",IF(C152&gt;par_limite,"Tarde","Puntual"))</f>
        <v/>
      </c>
    </row>
    <row r="153">
      <c r="A153" s="10" t="n"/>
      <c r="B153" s="11" t="n"/>
      <c r="C153" s="12" t="n"/>
      <c r="D153" s="12" t="n"/>
      <c r="E153" s="13">
        <f>IF(A153="","",(D153-C153)*24)</f>
        <v/>
      </c>
      <c r="F153" s="13">
        <f>IF(A153="","",MAX(0,E153-par_jornada))</f>
        <v/>
      </c>
      <c r="G153" s="13">
        <f>IF(A153="","",IF(C153&gt;par_limite,"Tarde","Puntual"))</f>
        <v/>
      </c>
    </row>
    <row r="154">
      <c r="A154" s="10" t="n"/>
      <c r="B154" s="11" t="n"/>
      <c r="C154" s="12" t="n"/>
      <c r="D154" s="12" t="n"/>
      <c r="E154" s="13">
        <f>IF(A154="","",(D154-C154)*24)</f>
        <v/>
      </c>
      <c r="F154" s="13">
        <f>IF(A154="","",MAX(0,E154-par_jornada))</f>
        <v/>
      </c>
      <c r="G154" s="13">
        <f>IF(A154="","",IF(C154&gt;par_limite,"Tarde","Puntual"))</f>
        <v/>
      </c>
    </row>
    <row r="155">
      <c r="A155" s="10" t="n"/>
      <c r="B155" s="11" t="n"/>
      <c r="C155" s="12" t="n"/>
      <c r="D155" s="12" t="n"/>
      <c r="E155" s="13">
        <f>IF(A155="","",(D155-C155)*24)</f>
        <v/>
      </c>
      <c r="F155" s="13">
        <f>IF(A155="","",MAX(0,E155-par_jornada))</f>
        <v/>
      </c>
      <c r="G155" s="13">
        <f>IF(A155="","",IF(C155&gt;par_limite,"Tarde","Puntual"))</f>
        <v/>
      </c>
    </row>
    <row r="156">
      <c r="A156" s="10" t="n"/>
      <c r="B156" s="11" t="n"/>
      <c r="C156" s="12" t="n"/>
      <c r="D156" s="12" t="n"/>
      <c r="E156" s="13">
        <f>IF(A156="","",(D156-C156)*24)</f>
        <v/>
      </c>
      <c r="F156" s="13">
        <f>IF(A156="","",MAX(0,E156-par_jornada))</f>
        <v/>
      </c>
      <c r="G156" s="13">
        <f>IF(A156="","",IF(C156&gt;par_limite,"Tarde","Puntual"))</f>
        <v/>
      </c>
    </row>
    <row r="157">
      <c r="A157" s="10" t="n"/>
      <c r="B157" s="11" t="n"/>
      <c r="C157" s="12" t="n"/>
      <c r="D157" s="12" t="n"/>
      <c r="E157" s="13">
        <f>IF(A157="","",(D157-C157)*24)</f>
        <v/>
      </c>
      <c r="F157" s="13">
        <f>IF(A157="","",MAX(0,E157-par_jornada))</f>
        <v/>
      </c>
      <c r="G157" s="13">
        <f>IF(A157="","",IF(C157&gt;par_limite,"Tarde","Puntual"))</f>
        <v/>
      </c>
    </row>
    <row r="158">
      <c r="A158" s="10" t="n"/>
      <c r="B158" s="11" t="n"/>
      <c r="C158" s="12" t="n"/>
      <c r="D158" s="12" t="n"/>
      <c r="E158" s="13">
        <f>IF(A158="","",(D158-C158)*24)</f>
        <v/>
      </c>
      <c r="F158" s="13">
        <f>IF(A158="","",MAX(0,E158-par_jornada))</f>
        <v/>
      </c>
      <c r="G158" s="13">
        <f>IF(A158="","",IF(C158&gt;par_limite,"Tarde","Puntual"))</f>
        <v/>
      </c>
    </row>
    <row r="159">
      <c r="A159" s="10" t="n"/>
      <c r="B159" s="11" t="n"/>
      <c r="C159" s="12" t="n"/>
      <c r="D159" s="12" t="n"/>
      <c r="E159" s="13">
        <f>IF(A159="","",(D159-C159)*24)</f>
        <v/>
      </c>
      <c r="F159" s="13">
        <f>IF(A159="","",MAX(0,E159-par_jornada))</f>
        <v/>
      </c>
      <c r="G159" s="13">
        <f>IF(A159="","",IF(C159&gt;par_limite,"Tarde","Puntual"))</f>
        <v/>
      </c>
    </row>
    <row r="160">
      <c r="A160" s="10" t="n"/>
      <c r="B160" s="11" t="n"/>
      <c r="C160" s="12" t="n"/>
      <c r="D160" s="12" t="n"/>
      <c r="E160" s="13">
        <f>IF(A160="","",(D160-C160)*24)</f>
        <v/>
      </c>
      <c r="F160" s="13">
        <f>IF(A160="","",MAX(0,E160-par_jornada))</f>
        <v/>
      </c>
      <c r="G160" s="13">
        <f>IF(A160="","",IF(C160&gt;par_limite,"Tarde","Puntual"))</f>
        <v/>
      </c>
    </row>
    <row r="161">
      <c r="A161" s="10" t="n"/>
      <c r="B161" s="11" t="n"/>
      <c r="C161" s="12" t="n"/>
      <c r="D161" s="12" t="n"/>
      <c r="E161" s="13">
        <f>IF(A161="","",(D161-C161)*24)</f>
        <v/>
      </c>
      <c r="F161" s="13">
        <f>IF(A161="","",MAX(0,E161-par_jornada))</f>
        <v/>
      </c>
      <c r="G161" s="13">
        <f>IF(A161="","",IF(C161&gt;par_limite,"Tarde","Puntual"))</f>
        <v/>
      </c>
    </row>
    <row r="162">
      <c r="A162" s="10" t="n"/>
      <c r="B162" s="11" t="n"/>
      <c r="C162" s="12" t="n"/>
      <c r="D162" s="12" t="n"/>
      <c r="E162" s="13">
        <f>IF(A162="","",(D162-C162)*24)</f>
        <v/>
      </c>
      <c r="F162" s="13">
        <f>IF(A162="","",MAX(0,E162-par_jornada))</f>
        <v/>
      </c>
      <c r="G162" s="13">
        <f>IF(A162="","",IF(C162&gt;par_limite,"Tarde","Puntual"))</f>
        <v/>
      </c>
    </row>
    <row r="163">
      <c r="A163" s="10" t="n"/>
      <c r="B163" s="11" t="n"/>
      <c r="C163" s="12" t="n"/>
      <c r="D163" s="12" t="n"/>
      <c r="E163" s="13">
        <f>IF(A163="","",(D163-C163)*24)</f>
        <v/>
      </c>
      <c r="F163" s="13">
        <f>IF(A163="","",MAX(0,E163-par_jornada))</f>
        <v/>
      </c>
      <c r="G163" s="13">
        <f>IF(A163="","",IF(C163&gt;par_limite,"Tarde","Puntual"))</f>
        <v/>
      </c>
    </row>
    <row r="164">
      <c r="A164" s="10" t="n"/>
      <c r="B164" s="11" t="n"/>
      <c r="C164" s="12" t="n"/>
      <c r="D164" s="12" t="n"/>
      <c r="E164" s="13">
        <f>IF(A164="","",(D164-C164)*24)</f>
        <v/>
      </c>
      <c r="F164" s="13">
        <f>IF(A164="","",MAX(0,E164-par_jornada))</f>
        <v/>
      </c>
      <c r="G164" s="13">
        <f>IF(A164="","",IF(C164&gt;par_limite,"Tarde","Puntual"))</f>
        <v/>
      </c>
    </row>
    <row r="165">
      <c r="A165" s="10" t="n"/>
      <c r="B165" s="11" t="n"/>
      <c r="C165" s="12" t="n"/>
      <c r="D165" s="12" t="n"/>
      <c r="E165" s="13">
        <f>IF(A165="","",(D165-C165)*24)</f>
        <v/>
      </c>
      <c r="F165" s="13">
        <f>IF(A165="","",MAX(0,E165-par_jornada))</f>
        <v/>
      </c>
      <c r="G165" s="13">
        <f>IF(A165="","",IF(C165&gt;par_limite,"Tarde","Puntual"))</f>
        <v/>
      </c>
    </row>
    <row r="166">
      <c r="A166" s="10" t="n"/>
      <c r="B166" s="11" t="n"/>
      <c r="C166" s="12" t="n"/>
      <c r="D166" s="12" t="n"/>
      <c r="E166" s="13">
        <f>IF(A166="","",(D166-C166)*24)</f>
        <v/>
      </c>
      <c r="F166" s="13">
        <f>IF(A166="","",MAX(0,E166-par_jornada))</f>
        <v/>
      </c>
      <c r="G166" s="13">
        <f>IF(A166="","",IF(C166&gt;par_limite,"Tarde","Puntual"))</f>
        <v/>
      </c>
    </row>
    <row r="167">
      <c r="A167" s="10" t="n"/>
      <c r="B167" s="11" t="n"/>
      <c r="C167" s="12" t="n"/>
      <c r="D167" s="12" t="n"/>
      <c r="E167" s="13">
        <f>IF(A167="","",(D167-C167)*24)</f>
        <v/>
      </c>
      <c r="F167" s="13">
        <f>IF(A167="","",MAX(0,E167-par_jornada))</f>
        <v/>
      </c>
      <c r="G167" s="13">
        <f>IF(A167="","",IF(C167&gt;par_limite,"Tarde","Puntual"))</f>
        <v/>
      </c>
    </row>
    <row r="168">
      <c r="A168" s="10" t="n"/>
      <c r="B168" s="11" t="n"/>
      <c r="C168" s="12" t="n"/>
      <c r="D168" s="12" t="n"/>
      <c r="E168" s="13">
        <f>IF(A168="","",(D168-C168)*24)</f>
        <v/>
      </c>
      <c r="F168" s="13">
        <f>IF(A168="","",MAX(0,E168-par_jornada))</f>
        <v/>
      </c>
      <c r="G168" s="13">
        <f>IF(A168="","",IF(C168&gt;par_limite,"Tarde","Puntual"))</f>
        <v/>
      </c>
    </row>
    <row r="169">
      <c r="A169" s="10" t="n"/>
      <c r="B169" s="11" t="n"/>
      <c r="C169" s="12" t="n"/>
      <c r="D169" s="12" t="n"/>
      <c r="E169" s="13">
        <f>IF(A169="","",(D169-C169)*24)</f>
        <v/>
      </c>
      <c r="F169" s="13">
        <f>IF(A169="","",MAX(0,E169-par_jornada))</f>
        <v/>
      </c>
      <c r="G169" s="13">
        <f>IF(A169="","",IF(C169&gt;par_limite,"Tarde","Puntual"))</f>
        <v/>
      </c>
    </row>
    <row r="170">
      <c r="A170" s="10" t="n"/>
      <c r="B170" s="11" t="n"/>
      <c r="C170" s="12" t="n"/>
      <c r="D170" s="12" t="n"/>
      <c r="E170" s="13">
        <f>IF(A170="","",(D170-C170)*24)</f>
        <v/>
      </c>
      <c r="F170" s="13">
        <f>IF(A170="","",MAX(0,E170-par_jornada))</f>
        <v/>
      </c>
      <c r="G170" s="13">
        <f>IF(A170="","",IF(C170&gt;par_limite,"Tarde","Puntual"))</f>
        <v/>
      </c>
    </row>
    <row r="171">
      <c r="A171" s="10" t="n"/>
      <c r="B171" s="11" t="n"/>
      <c r="C171" s="12" t="n"/>
      <c r="D171" s="12" t="n"/>
      <c r="E171" s="13">
        <f>IF(A171="","",(D171-C171)*24)</f>
        <v/>
      </c>
      <c r="F171" s="13">
        <f>IF(A171="","",MAX(0,E171-par_jornada))</f>
        <v/>
      </c>
      <c r="G171" s="13">
        <f>IF(A171="","",IF(C171&gt;par_limite,"Tarde","Puntual"))</f>
        <v/>
      </c>
    </row>
    <row r="172">
      <c r="A172" s="10" t="n"/>
      <c r="B172" s="11" t="n"/>
      <c r="C172" s="12" t="n"/>
      <c r="D172" s="12" t="n"/>
      <c r="E172" s="13">
        <f>IF(A172="","",(D172-C172)*24)</f>
        <v/>
      </c>
      <c r="F172" s="13">
        <f>IF(A172="","",MAX(0,E172-par_jornada))</f>
        <v/>
      </c>
      <c r="G172" s="13">
        <f>IF(A172="","",IF(C172&gt;par_limite,"Tarde","Puntual"))</f>
        <v/>
      </c>
    </row>
    <row r="173">
      <c r="A173" s="10" t="n"/>
      <c r="B173" s="11" t="n"/>
      <c r="C173" s="12" t="n"/>
      <c r="D173" s="12" t="n"/>
      <c r="E173" s="13">
        <f>IF(A173="","",(D173-C173)*24)</f>
        <v/>
      </c>
      <c r="F173" s="13">
        <f>IF(A173="","",MAX(0,E173-par_jornada))</f>
        <v/>
      </c>
      <c r="G173" s="13">
        <f>IF(A173="","",IF(C173&gt;par_limite,"Tarde","Puntual"))</f>
        <v/>
      </c>
    </row>
    <row r="174">
      <c r="A174" s="10" t="n"/>
      <c r="B174" s="11" t="n"/>
      <c r="C174" s="12" t="n"/>
      <c r="D174" s="12" t="n"/>
      <c r="E174" s="13">
        <f>IF(A174="","",(D174-C174)*24)</f>
        <v/>
      </c>
      <c r="F174" s="13">
        <f>IF(A174="","",MAX(0,E174-par_jornada))</f>
        <v/>
      </c>
      <c r="G174" s="13">
        <f>IF(A174="","",IF(C174&gt;par_limite,"Tarde","Puntual"))</f>
        <v/>
      </c>
    </row>
    <row r="175">
      <c r="A175" s="10" t="n"/>
      <c r="B175" s="11" t="n"/>
      <c r="C175" s="12" t="n"/>
      <c r="D175" s="12" t="n"/>
      <c r="E175" s="13">
        <f>IF(A175="","",(D175-C175)*24)</f>
        <v/>
      </c>
      <c r="F175" s="13">
        <f>IF(A175="","",MAX(0,E175-par_jornada))</f>
        <v/>
      </c>
      <c r="G175" s="13">
        <f>IF(A175="","",IF(C175&gt;par_limite,"Tarde","Puntual"))</f>
        <v/>
      </c>
    </row>
    <row r="176">
      <c r="A176" s="10" t="n"/>
      <c r="B176" s="11" t="n"/>
      <c r="C176" s="12" t="n"/>
      <c r="D176" s="12" t="n"/>
      <c r="E176" s="13">
        <f>IF(A176="","",(D176-C176)*24)</f>
        <v/>
      </c>
      <c r="F176" s="13">
        <f>IF(A176="","",MAX(0,E176-par_jornada))</f>
        <v/>
      </c>
      <c r="G176" s="13">
        <f>IF(A176="","",IF(C176&gt;par_limite,"Tarde","Puntual"))</f>
        <v/>
      </c>
    </row>
    <row r="177">
      <c r="A177" s="10" t="n"/>
      <c r="B177" s="11" t="n"/>
      <c r="C177" s="12" t="n"/>
      <c r="D177" s="12" t="n"/>
      <c r="E177" s="13">
        <f>IF(A177="","",(D177-C177)*24)</f>
        <v/>
      </c>
      <c r="F177" s="13">
        <f>IF(A177="","",MAX(0,E177-par_jornada))</f>
        <v/>
      </c>
      <c r="G177" s="13">
        <f>IF(A177="","",IF(C177&gt;par_limite,"Tarde","Puntual"))</f>
        <v/>
      </c>
    </row>
    <row r="178">
      <c r="A178" s="10" t="n"/>
      <c r="B178" s="11" t="n"/>
      <c r="C178" s="12" t="n"/>
      <c r="D178" s="12" t="n"/>
      <c r="E178" s="13">
        <f>IF(A178="","",(D178-C178)*24)</f>
        <v/>
      </c>
      <c r="F178" s="13">
        <f>IF(A178="","",MAX(0,E178-par_jornada))</f>
        <v/>
      </c>
      <c r="G178" s="13">
        <f>IF(A178="","",IF(C178&gt;par_limite,"Tarde","Puntual"))</f>
        <v/>
      </c>
    </row>
    <row r="179">
      <c r="A179" s="10" t="n"/>
      <c r="B179" s="11" t="n"/>
      <c r="C179" s="12" t="n"/>
      <c r="D179" s="12" t="n"/>
      <c r="E179" s="13">
        <f>IF(A179="","",(D179-C179)*24)</f>
        <v/>
      </c>
      <c r="F179" s="13">
        <f>IF(A179="","",MAX(0,E179-par_jornada))</f>
        <v/>
      </c>
      <c r="G179" s="13">
        <f>IF(A179="","",IF(C179&gt;par_limite,"Tarde","Puntual"))</f>
        <v/>
      </c>
    </row>
    <row r="180">
      <c r="A180" s="10" t="n"/>
      <c r="B180" s="11" t="n"/>
      <c r="C180" s="12" t="n"/>
      <c r="D180" s="12" t="n"/>
      <c r="E180" s="13">
        <f>IF(A180="","",(D180-C180)*24)</f>
        <v/>
      </c>
      <c r="F180" s="13">
        <f>IF(A180="","",MAX(0,E180-par_jornada))</f>
        <v/>
      </c>
      <c r="G180" s="13">
        <f>IF(A180="","",IF(C180&gt;par_limite,"Tarde","Puntual"))</f>
        <v/>
      </c>
    </row>
    <row r="181">
      <c r="A181" s="10" t="n"/>
      <c r="B181" s="11" t="n"/>
      <c r="C181" s="12" t="n"/>
      <c r="D181" s="12" t="n"/>
      <c r="E181" s="13">
        <f>IF(A181="","",(D181-C181)*24)</f>
        <v/>
      </c>
      <c r="F181" s="13">
        <f>IF(A181="","",MAX(0,E181-par_jornada))</f>
        <v/>
      </c>
      <c r="G181" s="13">
        <f>IF(A181="","",IF(C181&gt;par_limite,"Tarde","Puntual"))</f>
        <v/>
      </c>
    </row>
    <row r="182">
      <c r="A182" s="10" t="n"/>
      <c r="B182" s="11" t="n"/>
      <c r="C182" s="12" t="n"/>
      <c r="D182" s="12" t="n"/>
      <c r="E182" s="13">
        <f>IF(A182="","",(D182-C182)*24)</f>
        <v/>
      </c>
      <c r="F182" s="13">
        <f>IF(A182="","",MAX(0,E182-par_jornada))</f>
        <v/>
      </c>
      <c r="G182" s="13">
        <f>IF(A182="","",IF(C182&gt;par_limite,"Tarde","Puntual"))</f>
        <v/>
      </c>
    </row>
    <row r="183">
      <c r="A183" s="10" t="n"/>
      <c r="B183" s="11" t="n"/>
      <c r="C183" s="12" t="n"/>
      <c r="D183" s="12" t="n"/>
      <c r="E183" s="13">
        <f>IF(A183="","",(D183-C183)*24)</f>
        <v/>
      </c>
      <c r="F183" s="13">
        <f>IF(A183="","",MAX(0,E183-par_jornada))</f>
        <v/>
      </c>
      <c r="G183" s="13">
        <f>IF(A183="","",IF(C183&gt;par_limite,"Tarde","Puntual"))</f>
        <v/>
      </c>
    </row>
    <row r="184">
      <c r="A184" s="10" t="n"/>
      <c r="B184" s="11" t="n"/>
      <c r="C184" s="12" t="n"/>
      <c r="D184" s="12" t="n"/>
      <c r="E184" s="13">
        <f>IF(A184="","",(D184-C184)*24)</f>
        <v/>
      </c>
      <c r="F184" s="13">
        <f>IF(A184="","",MAX(0,E184-par_jornada))</f>
        <v/>
      </c>
      <c r="G184" s="13">
        <f>IF(A184="","",IF(C184&gt;par_limite,"Tarde","Puntual"))</f>
        <v/>
      </c>
    </row>
    <row r="185">
      <c r="A185" s="10" t="n"/>
      <c r="B185" s="11" t="n"/>
      <c r="C185" s="12" t="n"/>
      <c r="D185" s="12" t="n"/>
      <c r="E185" s="13">
        <f>IF(A185="","",(D185-C185)*24)</f>
        <v/>
      </c>
      <c r="F185" s="13">
        <f>IF(A185="","",MAX(0,E185-par_jornada))</f>
        <v/>
      </c>
      <c r="G185" s="13">
        <f>IF(A185="","",IF(C185&gt;par_limite,"Tarde","Puntual"))</f>
        <v/>
      </c>
    </row>
    <row r="186">
      <c r="A186" s="10" t="n"/>
      <c r="B186" s="11" t="n"/>
      <c r="C186" s="12" t="n"/>
      <c r="D186" s="12" t="n"/>
      <c r="E186" s="13">
        <f>IF(A186="","",(D186-C186)*24)</f>
        <v/>
      </c>
      <c r="F186" s="13">
        <f>IF(A186="","",MAX(0,E186-par_jornada))</f>
        <v/>
      </c>
      <c r="G186" s="13">
        <f>IF(A186="","",IF(C186&gt;par_limite,"Tarde","Puntual"))</f>
        <v/>
      </c>
    </row>
    <row r="187">
      <c r="A187" s="10" t="n"/>
      <c r="B187" s="11" t="n"/>
      <c r="C187" s="12" t="n"/>
      <c r="D187" s="12" t="n"/>
      <c r="E187" s="13">
        <f>IF(A187="","",(D187-C187)*24)</f>
        <v/>
      </c>
      <c r="F187" s="13">
        <f>IF(A187="","",MAX(0,E187-par_jornada))</f>
        <v/>
      </c>
      <c r="G187" s="13">
        <f>IF(A187="","",IF(C187&gt;par_limite,"Tarde","Puntual"))</f>
        <v/>
      </c>
    </row>
    <row r="188">
      <c r="A188" s="10" t="n"/>
      <c r="B188" s="11" t="n"/>
      <c r="C188" s="12" t="n"/>
      <c r="D188" s="12" t="n"/>
      <c r="E188" s="13">
        <f>IF(A188="","",(D188-C188)*24)</f>
        <v/>
      </c>
      <c r="F188" s="13">
        <f>IF(A188="","",MAX(0,E188-par_jornada))</f>
        <v/>
      </c>
      <c r="G188" s="13">
        <f>IF(A188="","",IF(C188&gt;par_limite,"Tarde","Puntual"))</f>
        <v/>
      </c>
    </row>
    <row r="189">
      <c r="A189" s="10" t="n"/>
      <c r="B189" s="11" t="n"/>
      <c r="C189" s="12" t="n"/>
      <c r="D189" s="12" t="n"/>
      <c r="E189" s="13">
        <f>IF(A189="","",(D189-C189)*24)</f>
        <v/>
      </c>
      <c r="F189" s="13">
        <f>IF(A189="","",MAX(0,E189-par_jornada))</f>
        <v/>
      </c>
      <c r="G189" s="13">
        <f>IF(A189="","",IF(C189&gt;par_limite,"Tarde","Puntual"))</f>
        <v/>
      </c>
    </row>
    <row r="190">
      <c r="A190" s="10" t="n"/>
      <c r="B190" s="11" t="n"/>
      <c r="C190" s="12" t="n"/>
      <c r="D190" s="12" t="n"/>
      <c r="E190" s="13">
        <f>IF(A190="","",(D190-C190)*24)</f>
        <v/>
      </c>
      <c r="F190" s="13">
        <f>IF(A190="","",MAX(0,E190-par_jornada))</f>
        <v/>
      </c>
      <c r="G190" s="13">
        <f>IF(A190="","",IF(C190&gt;par_limite,"Tarde","Puntual"))</f>
        <v/>
      </c>
    </row>
    <row r="191">
      <c r="A191" s="10" t="n"/>
      <c r="B191" s="11" t="n"/>
      <c r="C191" s="12" t="n"/>
      <c r="D191" s="12" t="n"/>
      <c r="E191" s="13">
        <f>IF(A191="","",(D191-C191)*24)</f>
        <v/>
      </c>
      <c r="F191" s="13">
        <f>IF(A191="","",MAX(0,E191-par_jornada))</f>
        <v/>
      </c>
      <c r="G191" s="13">
        <f>IF(A191="","",IF(C191&gt;par_limite,"Tarde","Puntual"))</f>
        <v/>
      </c>
    </row>
    <row r="192">
      <c r="A192" s="10" t="n"/>
      <c r="B192" s="11" t="n"/>
      <c r="C192" s="12" t="n"/>
      <c r="D192" s="12" t="n"/>
      <c r="E192" s="13">
        <f>IF(A192="","",(D192-C192)*24)</f>
        <v/>
      </c>
      <c r="F192" s="13">
        <f>IF(A192="","",MAX(0,E192-par_jornada))</f>
        <v/>
      </c>
      <c r="G192" s="13">
        <f>IF(A192="","",IF(C192&gt;par_limite,"Tarde","Puntual"))</f>
        <v/>
      </c>
    </row>
    <row r="193">
      <c r="A193" s="10" t="n"/>
      <c r="B193" s="11" t="n"/>
      <c r="C193" s="12" t="n"/>
      <c r="D193" s="12" t="n"/>
      <c r="E193" s="13">
        <f>IF(A193="","",(D193-C193)*24)</f>
        <v/>
      </c>
      <c r="F193" s="13">
        <f>IF(A193="","",MAX(0,E193-par_jornada))</f>
        <v/>
      </c>
      <c r="G193" s="13">
        <f>IF(A193="","",IF(C193&gt;par_limite,"Tarde","Puntual"))</f>
        <v/>
      </c>
    </row>
    <row r="194">
      <c r="A194" s="10" t="n"/>
      <c r="B194" s="11" t="n"/>
      <c r="C194" s="12" t="n"/>
      <c r="D194" s="12" t="n"/>
      <c r="E194" s="13">
        <f>IF(A194="","",(D194-C194)*24)</f>
        <v/>
      </c>
      <c r="F194" s="13">
        <f>IF(A194="","",MAX(0,E194-par_jornada))</f>
        <v/>
      </c>
      <c r="G194" s="13">
        <f>IF(A194="","",IF(C194&gt;par_limite,"Tarde","Puntual"))</f>
        <v/>
      </c>
    </row>
    <row r="195">
      <c r="A195" s="10" t="n"/>
      <c r="B195" s="11" t="n"/>
      <c r="C195" s="12" t="n"/>
      <c r="D195" s="12" t="n"/>
      <c r="E195" s="13">
        <f>IF(A195="","",(D195-C195)*24)</f>
        <v/>
      </c>
      <c r="F195" s="13">
        <f>IF(A195="","",MAX(0,E195-par_jornada))</f>
        <v/>
      </c>
      <c r="G195" s="13">
        <f>IF(A195="","",IF(C195&gt;par_limite,"Tarde","Puntual"))</f>
        <v/>
      </c>
    </row>
    <row r="196">
      <c r="A196" s="10" t="n"/>
      <c r="B196" s="11" t="n"/>
      <c r="C196" s="12" t="n"/>
      <c r="D196" s="12" t="n"/>
      <c r="E196" s="13">
        <f>IF(A196="","",(D196-C196)*24)</f>
        <v/>
      </c>
      <c r="F196" s="13">
        <f>IF(A196="","",MAX(0,E196-par_jornada))</f>
        <v/>
      </c>
      <c r="G196" s="13">
        <f>IF(A196="","",IF(C196&gt;par_limite,"Tarde","Puntual"))</f>
        <v/>
      </c>
    </row>
    <row r="197">
      <c r="A197" s="10" t="n"/>
      <c r="B197" s="11" t="n"/>
      <c r="C197" s="12" t="n"/>
      <c r="D197" s="12" t="n"/>
      <c r="E197" s="13">
        <f>IF(A197="","",(D197-C197)*24)</f>
        <v/>
      </c>
      <c r="F197" s="13">
        <f>IF(A197="","",MAX(0,E197-par_jornada))</f>
        <v/>
      </c>
      <c r="G197" s="13">
        <f>IF(A197="","",IF(C197&gt;par_limite,"Tarde","Puntual"))</f>
        <v/>
      </c>
    </row>
    <row r="198">
      <c r="A198" s="10" t="n"/>
      <c r="B198" s="11" t="n"/>
      <c r="C198" s="12" t="n"/>
      <c r="D198" s="12" t="n"/>
      <c r="E198" s="13">
        <f>IF(A198="","",(D198-C198)*24)</f>
        <v/>
      </c>
      <c r="F198" s="13">
        <f>IF(A198="","",MAX(0,E198-par_jornada))</f>
        <v/>
      </c>
      <c r="G198" s="13">
        <f>IF(A198="","",IF(C198&gt;par_limite,"Tarde","Puntual"))</f>
        <v/>
      </c>
    </row>
    <row r="199">
      <c r="A199" s="10" t="n"/>
      <c r="B199" s="11" t="n"/>
      <c r="C199" s="12" t="n"/>
      <c r="D199" s="12" t="n"/>
      <c r="E199" s="13">
        <f>IF(A199="","",(D199-C199)*24)</f>
        <v/>
      </c>
      <c r="F199" s="13">
        <f>IF(A199="","",MAX(0,E199-par_jornada))</f>
        <v/>
      </c>
      <c r="G199" s="13">
        <f>IF(A199="","",IF(C199&gt;par_limite,"Tarde","Puntual"))</f>
        <v/>
      </c>
    </row>
    <row r="200">
      <c r="A200" s="10" t="n"/>
      <c r="B200" s="11" t="n"/>
      <c r="C200" s="12" t="n"/>
      <c r="D200" s="12" t="n"/>
      <c r="E200" s="13">
        <f>IF(A200="","",(D200-C200)*24)</f>
        <v/>
      </c>
      <c r="F200" s="13">
        <f>IF(A200="","",MAX(0,E200-par_jornada))</f>
        <v/>
      </c>
      <c r="G200" s="13">
        <f>IF(A200="","",IF(C200&gt;par_limite,"Tarde","Puntual"))</f>
        <v/>
      </c>
    </row>
    <row r="201">
      <c r="A201" s="10" t="n"/>
      <c r="B201" s="11" t="n"/>
      <c r="C201" s="12" t="n"/>
      <c r="D201" s="12" t="n"/>
      <c r="E201" s="13">
        <f>IF(A201="","",(D201-C201)*24)</f>
        <v/>
      </c>
      <c r="F201" s="13">
        <f>IF(A201="","",MAX(0,E201-par_jornada))</f>
        <v/>
      </c>
      <c r="G201" s="13">
        <f>IF(A201="","",IF(C201&gt;par_limite,"Tarde","Puntual"))</f>
        <v/>
      </c>
    </row>
    <row r="202">
      <c r="A202" s="10" t="n"/>
      <c r="B202" s="11" t="n"/>
      <c r="C202" s="12" t="n"/>
      <c r="D202" s="12" t="n"/>
      <c r="E202" s="13">
        <f>IF(A202="","",(D202-C202)*24)</f>
        <v/>
      </c>
      <c r="F202" s="13">
        <f>IF(A202="","",MAX(0,E202-par_jornada))</f>
        <v/>
      </c>
      <c r="G202" s="13">
        <f>IF(A202="","",IF(C202&gt;par_limite,"Tarde","Puntual"))</f>
        <v/>
      </c>
    </row>
    <row r="203">
      <c r="A203" s="10" t="n"/>
      <c r="B203" s="11" t="n"/>
      <c r="C203" s="12" t="n"/>
      <c r="D203" s="12" t="n"/>
      <c r="E203" s="13">
        <f>IF(A203="","",(D203-C203)*24)</f>
        <v/>
      </c>
      <c r="F203" s="13">
        <f>IF(A203="","",MAX(0,E203-par_jornada))</f>
        <v/>
      </c>
      <c r="G203" s="13">
        <f>IF(A203="","",IF(C203&gt;par_limite,"Tarde","Puntual"))</f>
        <v/>
      </c>
    </row>
    <row r="204">
      <c r="A204" s="10" t="n"/>
      <c r="B204" s="11" t="n"/>
      <c r="C204" s="12" t="n"/>
      <c r="D204" s="12" t="n"/>
      <c r="E204" s="13">
        <f>IF(A204="","",(D204-C204)*24)</f>
        <v/>
      </c>
      <c r="F204" s="13">
        <f>IF(A204="","",MAX(0,E204-par_jornada))</f>
        <v/>
      </c>
      <c r="G204" s="13">
        <f>IF(A204="","",IF(C204&gt;par_limite,"Tarde","Puntual"))</f>
        <v/>
      </c>
    </row>
    <row r="205">
      <c r="A205" s="10" t="n"/>
      <c r="B205" s="11" t="n"/>
      <c r="C205" s="12" t="n"/>
      <c r="D205" s="12" t="n"/>
      <c r="E205" s="13">
        <f>IF(A205="","",(D205-C205)*24)</f>
        <v/>
      </c>
      <c r="F205" s="13">
        <f>IF(A205="","",MAX(0,E205-par_jornada))</f>
        <v/>
      </c>
      <c r="G205" s="13">
        <f>IF(A205="","",IF(C205&gt;par_limite,"Tarde","Puntual"))</f>
        <v/>
      </c>
    </row>
    <row r="206">
      <c r="A206" s="10" t="n"/>
      <c r="B206" s="11" t="n"/>
      <c r="C206" s="12" t="n"/>
      <c r="D206" s="12" t="n"/>
      <c r="E206" s="13">
        <f>IF(A206="","",(D206-C206)*24)</f>
        <v/>
      </c>
      <c r="F206" s="13">
        <f>IF(A206="","",MAX(0,E206-par_jornada))</f>
        <v/>
      </c>
      <c r="G206" s="13">
        <f>IF(A206="","",IF(C206&gt;par_limite,"Tarde","Puntual"))</f>
        <v/>
      </c>
    </row>
    <row r="207">
      <c r="A207" s="10" t="n"/>
      <c r="B207" s="11" t="n"/>
      <c r="C207" s="12" t="n"/>
      <c r="D207" s="12" t="n"/>
      <c r="E207" s="13">
        <f>IF(A207="","",(D207-C207)*24)</f>
        <v/>
      </c>
      <c r="F207" s="13">
        <f>IF(A207="","",MAX(0,E207-par_jornada))</f>
        <v/>
      </c>
      <c r="G207" s="13">
        <f>IF(A207="","",IF(C207&gt;par_limite,"Tarde","Puntual"))</f>
        <v/>
      </c>
    </row>
    <row r="208">
      <c r="A208" s="10" t="n"/>
      <c r="B208" s="11" t="n"/>
      <c r="C208" s="12" t="n"/>
      <c r="D208" s="12" t="n"/>
      <c r="E208" s="13">
        <f>IF(A208="","",(D208-C208)*24)</f>
        <v/>
      </c>
      <c r="F208" s="13">
        <f>IF(A208="","",MAX(0,E208-par_jornada))</f>
        <v/>
      </c>
      <c r="G208" s="13">
        <f>IF(A208="","",IF(C208&gt;par_limite,"Tarde","Puntual"))</f>
        <v/>
      </c>
    </row>
    <row r="209">
      <c r="A209" s="10" t="n"/>
      <c r="B209" s="11" t="n"/>
      <c r="C209" s="12" t="n"/>
      <c r="D209" s="12" t="n"/>
      <c r="E209" s="13">
        <f>IF(A209="","",(D209-C209)*24)</f>
        <v/>
      </c>
      <c r="F209" s="13">
        <f>IF(A209="","",MAX(0,E209-par_jornada))</f>
        <v/>
      </c>
      <c r="G209" s="13">
        <f>IF(A209="","",IF(C209&gt;par_limite,"Tarde","Puntual"))</f>
        <v/>
      </c>
    </row>
    <row r="210">
      <c r="A210" s="10" t="n"/>
      <c r="B210" s="11" t="n"/>
      <c r="C210" s="12" t="n"/>
      <c r="D210" s="12" t="n"/>
      <c r="E210" s="13">
        <f>IF(A210="","",(D210-C210)*24)</f>
        <v/>
      </c>
      <c r="F210" s="13">
        <f>IF(A210="","",MAX(0,E210-par_jornada))</f>
        <v/>
      </c>
      <c r="G210" s="13">
        <f>IF(A210="","",IF(C210&gt;par_limite,"Tarde","Puntual"))</f>
        <v/>
      </c>
    </row>
    <row r="211">
      <c r="A211" s="10" t="n"/>
      <c r="B211" s="11" t="n"/>
      <c r="C211" s="12" t="n"/>
      <c r="D211" s="12" t="n"/>
      <c r="E211" s="13">
        <f>IF(A211="","",(D211-C211)*24)</f>
        <v/>
      </c>
      <c r="F211" s="13">
        <f>IF(A211="","",MAX(0,E211-par_jornada))</f>
        <v/>
      </c>
      <c r="G211" s="13">
        <f>IF(A211="","",IF(C211&gt;par_limite,"Tarde","Puntual"))</f>
        <v/>
      </c>
    </row>
    <row r="212">
      <c r="A212" s="10" t="n"/>
      <c r="B212" s="11" t="n"/>
      <c r="C212" s="12" t="n"/>
      <c r="D212" s="12" t="n"/>
      <c r="E212" s="13">
        <f>IF(A212="","",(D212-C212)*24)</f>
        <v/>
      </c>
      <c r="F212" s="13">
        <f>IF(A212="","",MAX(0,E212-par_jornada))</f>
        <v/>
      </c>
      <c r="G212" s="13">
        <f>IF(A212="","",IF(C212&gt;par_limite,"Tarde","Puntual"))</f>
        <v/>
      </c>
    </row>
    <row r="213">
      <c r="A213" s="10" t="n"/>
      <c r="B213" s="11" t="n"/>
      <c r="C213" s="12" t="n"/>
      <c r="D213" s="12" t="n"/>
      <c r="E213" s="13">
        <f>IF(A213="","",(D213-C213)*24)</f>
        <v/>
      </c>
      <c r="F213" s="13">
        <f>IF(A213="","",MAX(0,E213-par_jornada))</f>
        <v/>
      </c>
      <c r="G213" s="13">
        <f>IF(A213="","",IF(C213&gt;par_limite,"Tarde","Puntual"))</f>
        <v/>
      </c>
    </row>
    <row r="214">
      <c r="A214" s="10" t="n"/>
      <c r="B214" s="11" t="n"/>
      <c r="C214" s="12" t="n"/>
      <c r="D214" s="12" t="n"/>
      <c r="E214" s="13">
        <f>IF(A214="","",(D214-C214)*24)</f>
        <v/>
      </c>
      <c r="F214" s="13">
        <f>IF(A214="","",MAX(0,E214-par_jornada))</f>
        <v/>
      </c>
      <c r="G214" s="13">
        <f>IF(A214="","",IF(C214&gt;par_limite,"Tarde","Puntual"))</f>
        <v/>
      </c>
    </row>
    <row r="215">
      <c r="A215" s="10" t="n"/>
      <c r="B215" s="11" t="n"/>
      <c r="C215" s="12" t="n"/>
      <c r="D215" s="12" t="n"/>
      <c r="E215" s="13">
        <f>IF(A215="","",(D215-C215)*24)</f>
        <v/>
      </c>
      <c r="F215" s="13">
        <f>IF(A215="","",MAX(0,E215-par_jornada))</f>
        <v/>
      </c>
      <c r="G215" s="13">
        <f>IF(A215="","",IF(C215&gt;par_limite,"Tarde","Puntual"))</f>
        <v/>
      </c>
    </row>
    <row r="216">
      <c r="A216" s="10" t="n"/>
      <c r="B216" s="11" t="n"/>
      <c r="C216" s="12" t="n"/>
      <c r="D216" s="12" t="n"/>
      <c r="E216" s="13">
        <f>IF(A216="","",(D216-C216)*24)</f>
        <v/>
      </c>
      <c r="F216" s="13">
        <f>IF(A216="","",MAX(0,E216-par_jornada))</f>
        <v/>
      </c>
      <c r="G216" s="13">
        <f>IF(A216="","",IF(C216&gt;par_limite,"Tarde","Puntual"))</f>
        <v/>
      </c>
    </row>
    <row r="217">
      <c r="A217" s="10" t="n"/>
      <c r="B217" s="11" t="n"/>
      <c r="C217" s="12" t="n"/>
      <c r="D217" s="12" t="n"/>
      <c r="E217" s="13">
        <f>IF(A217="","",(D217-C217)*24)</f>
        <v/>
      </c>
      <c r="F217" s="13">
        <f>IF(A217="","",MAX(0,E217-par_jornada))</f>
        <v/>
      </c>
      <c r="G217" s="13">
        <f>IF(A217="","",IF(C217&gt;par_limite,"Tarde","Puntual"))</f>
        <v/>
      </c>
    </row>
    <row r="218">
      <c r="A218" s="10" t="n"/>
      <c r="B218" s="11" t="n"/>
      <c r="C218" s="12" t="n"/>
      <c r="D218" s="12" t="n"/>
      <c r="E218" s="13">
        <f>IF(A218="","",(D218-C218)*24)</f>
        <v/>
      </c>
      <c r="F218" s="13">
        <f>IF(A218="","",MAX(0,E218-par_jornada))</f>
        <v/>
      </c>
      <c r="G218" s="13">
        <f>IF(A218="","",IF(C218&gt;par_limite,"Tarde","Puntual"))</f>
        <v/>
      </c>
    </row>
    <row r="219">
      <c r="A219" s="10" t="n"/>
      <c r="B219" s="11" t="n"/>
      <c r="C219" s="12" t="n"/>
      <c r="D219" s="12" t="n"/>
      <c r="E219" s="13">
        <f>IF(A219="","",(D219-C219)*24)</f>
        <v/>
      </c>
      <c r="F219" s="13">
        <f>IF(A219="","",MAX(0,E219-par_jornada))</f>
        <v/>
      </c>
      <c r="G219" s="13">
        <f>IF(A219="","",IF(C219&gt;par_limite,"Tarde","Puntual"))</f>
        <v/>
      </c>
    </row>
    <row r="220">
      <c r="A220" s="10" t="n"/>
      <c r="B220" s="11" t="n"/>
      <c r="C220" s="12" t="n"/>
      <c r="D220" s="12" t="n"/>
      <c r="E220" s="13">
        <f>IF(A220="","",(D220-C220)*24)</f>
        <v/>
      </c>
      <c r="F220" s="13">
        <f>IF(A220="","",MAX(0,E220-par_jornada))</f>
        <v/>
      </c>
      <c r="G220" s="13">
        <f>IF(A220="","",IF(C220&gt;par_limite,"Tarde","Puntual"))</f>
        <v/>
      </c>
    </row>
    <row r="221">
      <c r="A221" s="10" t="n"/>
      <c r="B221" s="11" t="n"/>
      <c r="C221" s="12" t="n"/>
      <c r="D221" s="12" t="n"/>
      <c r="E221" s="13">
        <f>IF(A221="","",(D221-C221)*24)</f>
        <v/>
      </c>
      <c r="F221" s="13">
        <f>IF(A221="","",MAX(0,E221-par_jornada))</f>
        <v/>
      </c>
      <c r="G221" s="13">
        <f>IF(A221="","",IF(C221&gt;par_limite,"Tarde","Puntual"))</f>
        <v/>
      </c>
    </row>
    <row r="222">
      <c r="A222" s="10" t="n"/>
      <c r="B222" s="11" t="n"/>
      <c r="C222" s="12" t="n"/>
      <c r="D222" s="12" t="n"/>
      <c r="E222" s="13">
        <f>IF(A222="","",(D222-C222)*24)</f>
        <v/>
      </c>
      <c r="F222" s="13">
        <f>IF(A222="","",MAX(0,E222-par_jornada))</f>
        <v/>
      </c>
      <c r="G222" s="13">
        <f>IF(A222="","",IF(C222&gt;par_limite,"Tarde","Puntual"))</f>
        <v/>
      </c>
    </row>
    <row r="223">
      <c r="A223" s="10" t="n"/>
      <c r="B223" s="11" t="n"/>
      <c r="C223" s="12" t="n"/>
      <c r="D223" s="12" t="n"/>
      <c r="E223" s="13">
        <f>IF(A223="","",(D223-C223)*24)</f>
        <v/>
      </c>
      <c r="F223" s="13">
        <f>IF(A223="","",MAX(0,E223-par_jornada))</f>
        <v/>
      </c>
      <c r="G223" s="13">
        <f>IF(A223="","",IF(C223&gt;par_limite,"Tarde","Puntual"))</f>
        <v/>
      </c>
    </row>
    <row r="224">
      <c r="A224" s="10" t="n"/>
      <c r="B224" s="11" t="n"/>
      <c r="C224" s="12" t="n"/>
      <c r="D224" s="12" t="n"/>
      <c r="E224" s="13">
        <f>IF(A224="","",(D224-C224)*24)</f>
        <v/>
      </c>
      <c r="F224" s="13">
        <f>IF(A224="","",MAX(0,E224-par_jornada))</f>
        <v/>
      </c>
      <c r="G224" s="13">
        <f>IF(A224="","",IF(C224&gt;par_limite,"Tarde","Puntual"))</f>
        <v/>
      </c>
    </row>
    <row r="225">
      <c r="A225" s="10" t="n"/>
      <c r="B225" s="11" t="n"/>
      <c r="C225" s="12" t="n"/>
      <c r="D225" s="12" t="n"/>
      <c r="E225" s="13">
        <f>IF(A225="","",(D225-C225)*24)</f>
        <v/>
      </c>
      <c r="F225" s="13">
        <f>IF(A225="","",MAX(0,E225-par_jornada))</f>
        <v/>
      </c>
      <c r="G225" s="13">
        <f>IF(A225="","",IF(C225&gt;par_limite,"Tarde","Puntual"))</f>
        <v/>
      </c>
    </row>
    <row r="226">
      <c r="A226" s="10" t="n"/>
      <c r="B226" s="11" t="n"/>
      <c r="C226" s="12" t="n"/>
      <c r="D226" s="12" t="n"/>
      <c r="E226" s="13">
        <f>IF(A226="","",(D226-C226)*24)</f>
        <v/>
      </c>
      <c r="F226" s="13">
        <f>IF(A226="","",MAX(0,E226-par_jornada))</f>
        <v/>
      </c>
      <c r="G226" s="13">
        <f>IF(A226="","",IF(C226&gt;par_limite,"Tarde","Puntual"))</f>
        <v/>
      </c>
    </row>
    <row r="227">
      <c r="A227" s="10" t="n"/>
      <c r="B227" s="11" t="n"/>
      <c r="C227" s="12" t="n"/>
      <c r="D227" s="12" t="n"/>
      <c r="E227" s="13">
        <f>IF(A227="","",(D227-C227)*24)</f>
        <v/>
      </c>
      <c r="F227" s="13">
        <f>IF(A227="","",MAX(0,E227-par_jornada))</f>
        <v/>
      </c>
      <c r="G227" s="13">
        <f>IF(A227="","",IF(C227&gt;par_limite,"Tarde","Puntual"))</f>
        <v/>
      </c>
    </row>
    <row r="228">
      <c r="A228" s="10" t="n"/>
      <c r="B228" s="11" t="n"/>
      <c r="C228" s="12" t="n"/>
      <c r="D228" s="12" t="n"/>
      <c r="E228" s="13">
        <f>IF(A228="","",(D228-C228)*24)</f>
        <v/>
      </c>
      <c r="F228" s="13">
        <f>IF(A228="","",MAX(0,E228-par_jornada))</f>
        <v/>
      </c>
      <c r="G228" s="13">
        <f>IF(A228="","",IF(C228&gt;par_limite,"Tarde","Puntual"))</f>
        <v/>
      </c>
    </row>
    <row r="229">
      <c r="A229" s="10" t="n"/>
      <c r="B229" s="11" t="n"/>
      <c r="C229" s="12" t="n"/>
      <c r="D229" s="12" t="n"/>
      <c r="E229" s="13">
        <f>IF(A229="","",(D229-C229)*24)</f>
        <v/>
      </c>
      <c r="F229" s="13">
        <f>IF(A229="","",MAX(0,E229-par_jornada))</f>
        <v/>
      </c>
      <c r="G229" s="13">
        <f>IF(A229="","",IF(C229&gt;par_limite,"Tarde","Puntual"))</f>
        <v/>
      </c>
    </row>
    <row r="230">
      <c r="A230" s="10" t="n"/>
      <c r="B230" s="11" t="n"/>
      <c r="C230" s="12" t="n"/>
      <c r="D230" s="12" t="n"/>
      <c r="E230" s="13">
        <f>IF(A230="","",(D230-C230)*24)</f>
        <v/>
      </c>
      <c r="F230" s="13">
        <f>IF(A230="","",MAX(0,E230-par_jornada))</f>
        <v/>
      </c>
      <c r="G230" s="13">
        <f>IF(A230="","",IF(C230&gt;par_limite,"Tarde","Puntual"))</f>
        <v/>
      </c>
    </row>
    <row r="231">
      <c r="A231" s="10" t="n"/>
      <c r="B231" s="11" t="n"/>
      <c r="C231" s="12" t="n"/>
      <c r="D231" s="12" t="n"/>
      <c r="E231" s="13">
        <f>IF(A231="","",(D231-C231)*24)</f>
        <v/>
      </c>
      <c r="F231" s="13">
        <f>IF(A231="","",MAX(0,E231-par_jornada))</f>
        <v/>
      </c>
      <c r="G231" s="13">
        <f>IF(A231="","",IF(C231&gt;par_limite,"Tarde","Puntual"))</f>
        <v/>
      </c>
    </row>
    <row r="232">
      <c r="A232" s="10" t="n"/>
      <c r="B232" s="11" t="n"/>
      <c r="C232" s="12" t="n"/>
      <c r="D232" s="12" t="n"/>
      <c r="E232" s="13">
        <f>IF(A232="","",(D232-C232)*24)</f>
        <v/>
      </c>
      <c r="F232" s="13">
        <f>IF(A232="","",MAX(0,E232-par_jornada))</f>
        <v/>
      </c>
      <c r="G232" s="13">
        <f>IF(A232="","",IF(C232&gt;par_limite,"Tarde","Puntual"))</f>
        <v/>
      </c>
    </row>
    <row r="233">
      <c r="A233" s="10" t="n"/>
      <c r="B233" s="11" t="n"/>
      <c r="C233" s="12" t="n"/>
      <c r="D233" s="12" t="n"/>
      <c r="E233" s="13">
        <f>IF(A233="","",(D233-C233)*24)</f>
        <v/>
      </c>
      <c r="F233" s="13">
        <f>IF(A233="","",MAX(0,E233-par_jornada))</f>
        <v/>
      </c>
      <c r="G233" s="13">
        <f>IF(A233="","",IF(C233&gt;par_limite,"Tarde","Puntual"))</f>
        <v/>
      </c>
    </row>
    <row r="234">
      <c r="A234" s="10" t="n"/>
      <c r="B234" s="11" t="n"/>
      <c r="C234" s="12" t="n"/>
      <c r="D234" s="12" t="n"/>
      <c r="E234" s="13">
        <f>IF(A234="","",(D234-C234)*24)</f>
        <v/>
      </c>
      <c r="F234" s="13">
        <f>IF(A234="","",MAX(0,E234-par_jornada))</f>
        <v/>
      </c>
      <c r="G234" s="13">
        <f>IF(A234="","",IF(C234&gt;par_limite,"Tarde","Puntual"))</f>
        <v/>
      </c>
    </row>
    <row r="235">
      <c r="A235" s="10" t="n"/>
      <c r="B235" s="11" t="n"/>
      <c r="C235" s="12" t="n"/>
      <c r="D235" s="12" t="n"/>
      <c r="E235" s="13">
        <f>IF(A235="","",(D235-C235)*24)</f>
        <v/>
      </c>
      <c r="F235" s="13">
        <f>IF(A235="","",MAX(0,E235-par_jornada))</f>
        <v/>
      </c>
      <c r="G235" s="13">
        <f>IF(A235="","",IF(C235&gt;par_limite,"Tarde","Puntual"))</f>
        <v/>
      </c>
    </row>
    <row r="236">
      <c r="A236" s="10" t="n"/>
      <c r="B236" s="11" t="n"/>
      <c r="C236" s="12" t="n"/>
      <c r="D236" s="12" t="n"/>
      <c r="E236" s="13">
        <f>IF(A236="","",(D236-C236)*24)</f>
        <v/>
      </c>
      <c r="F236" s="13">
        <f>IF(A236="","",MAX(0,E236-par_jornada))</f>
        <v/>
      </c>
      <c r="G236" s="13">
        <f>IF(A236="","",IF(C236&gt;par_limite,"Tarde","Puntual"))</f>
        <v/>
      </c>
    </row>
    <row r="237">
      <c r="A237" s="10" t="n"/>
      <c r="B237" s="11" t="n"/>
      <c r="C237" s="12" t="n"/>
      <c r="D237" s="12" t="n"/>
      <c r="E237" s="13">
        <f>IF(A237="","",(D237-C237)*24)</f>
        <v/>
      </c>
      <c r="F237" s="13">
        <f>IF(A237="","",MAX(0,E237-par_jornada))</f>
        <v/>
      </c>
      <c r="G237" s="13">
        <f>IF(A237="","",IF(C237&gt;par_limite,"Tarde","Puntual"))</f>
        <v/>
      </c>
    </row>
    <row r="238">
      <c r="A238" s="10" t="n"/>
      <c r="B238" s="11" t="n"/>
      <c r="C238" s="12" t="n"/>
      <c r="D238" s="12" t="n"/>
      <c r="E238" s="13">
        <f>IF(A238="","",(D238-C238)*24)</f>
        <v/>
      </c>
      <c r="F238" s="13">
        <f>IF(A238="","",MAX(0,E238-par_jornada))</f>
        <v/>
      </c>
      <c r="G238" s="13">
        <f>IF(A238="","",IF(C238&gt;par_limite,"Tarde","Puntual"))</f>
        <v/>
      </c>
    </row>
    <row r="239">
      <c r="A239" s="10" t="n"/>
      <c r="B239" s="11" t="n"/>
      <c r="C239" s="12" t="n"/>
      <c r="D239" s="12" t="n"/>
      <c r="E239" s="13">
        <f>IF(A239="","",(D239-C239)*24)</f>
        <v/>
      </c>
      <c r="F239" s="13">
        <f>IF(A239="","",MAX(0,E239-par_jornada))</f>
        <v/>
      </c>
      <c r="G239" s="13">
        <f>IF(A239="","",IF(C239&gt;par_limite,"Tarde","Puntual"))</f>
        <v/>
      </c>
    </row>
    <row r="240">
      <c r="A240" s="10" t="n"/>
      <c r="B240" s="11" t="n"/>
      <c r="C240" s="12" t="n"/>
      <c r="D240" s="12" t="n"/>
      <c r="E240" s="13">
        <f>IF(A240="","",(D240-C240)*24)</f>
        <v/>
      </c>
      <c r="F240" s="13">
        <f>IF(A240="","",MAX(0,E240-par_jornada))</f>
        <v/>
      </c>
      <c r="G240" s="13">
        <f>IF(A240="","",IF(C240&gt;par_limite,"Tarde","Puntual"))</f>
        <v/>
      </c>
    </row>
    <row r="241">
      <c r="A241" s="10" t="n"/>
      <c r="B241" s="11" t="n"/>
      <c r="C241" s="12" t="n"/>
      <c r="D241" s="12" t="n"/>
      <c r="E241" s="13">
        <f>IF(A241="","",(D241-C241)*24)</f>
        <v/>
      </c>
      <c r="F241" s="13">
        <f>IF(A241="","",MAX(0,E241-par_jornada))</f>
        <v/>
      </c>
      <c r="G241" s="13">
        <f>IF(A241="","",IF(C241&gt;par_limite,"Tarde","Puntual"))</f>
        <v/>
      </c>
    </row>
    <row r="242">
      <c r="A242" s="10" t="n"/>
      <c r="B242" s="11" t="n"/>
      <c r="C242" s="12" t="n"/>
      <c r="D242" s="12" t="n"/>
      <c r="E242" s="13">
        <f>IF(A242="","",(D242-C242)*24)</f>
        <v/>
      </c>
      <c r="F242" s="13">
        <f>IF(A242="","",MAX(0,E242-par_jornada))</f>
        <v/>
      </c>
      <c r="G242" s="13">
        <f>IF(A242="","",IF(C242&gt;par_limite,"Tarde","Puntual"))</f>
        <v/>
      </c>
    </row>
    <row r="243">
      <c r="A243" s="10" t="n"/>
      <c r="B243" s="11" t="n"/>
      <c r="C243" s="12" t="n"/>
      <c r="D243" s="12" t="n"/>
      <c r="E243" s="13">
        <f>IF(A243="","",(D243-C243)*24)</f>
        <v/>
      </c>
      <c r="F243" s="13">
        <f>IF(A243="","",MAX(0,E243-par_jornada))</f>
        <v/>
      </c>
      <c r="G243" s="13">
        <f>IF(A243="","",IF(C243&gt;par_limite,"Tarde","Puntual"))</f>
        <v/>
      </c>
    </row>
    <row r="244">
      <c r="A244" s="10" t="n"/>
      <c r="B244" s="11" t="n"/>
      <c r="C244" s="12" t="n"/>
      <c r="D244" s="12" t="n"/>
      <c r="E244" s="13">
        <f>IF(A244="","",(D244-C244)*24)</f>
        <v/>
      </c>
      <c r="F244" s="13">
        <f>IF(A244="","",MAX(0,E244-par_jornada))</f>
        <v/>
      </c>
      <c r="G244" s="13">
        <f>IF(A244="","",IF(C244&gt;par_limite,"Tarde","Puntual"))</f>
        <v/>
      </c>
    </row>
    <row r="245">
      <c r="A245" s="10" t="n"/>
      <c r="B245" s="11" t="n"/>
      <c r="C245" s="12" t="n"/>
      <c r="D245" s="12" t="n"/>
      <c r="E245" s="13">
        <f>IF(A245="","",(D245-C245)*24)</f>
        <v/>
      </c>
      <c r="F245" s="13">
        <f>IF(A245="","",MAX(0,E245-par_jornada))</f>
        <v/>
      </c>
      <c r="G245" s="13">
        <f>IF(A245="","",IF(C245&gt;par_limite,"Tarde","Puntual"))</f>
        <v/>
      </c>
    </row>
    <row r="246">
      <c r="A246" s="10" t="n"/>
      <c r="B246" s="11" t="n"/>
      <c r="C246" s="12" t="n"/>
      <c r="D246" s="12" t="n"/>
      <c r="E246" s="13">
        <f>IF(A246="","",(D246-C246)*24)</f>
        <v/>
      </c>
      <c r="F246" s="13">
        <f>IF(A246="","",MAX(0,E246-par_jornada))</f>
        <v/>
      </c>
      <c r="G246" s="13">
        <f>IF(A246="","",IF(C246&gt;par_limite,"Tarde","Puntual"))</f>
        <v/>
      </c>
    </row>
    <row r="247">
      <c r="A247" s="10" t="n"/>
      <c r="B247" s="11" t="n"/>
      <c r="C247" s="12" t="n"/>
      <c r="D247" s="12" t="n"/>
      <c r="E247" s="13">
        <f>IF(A247="","",(D247-C247)*24)</f>
        <v/>
      </c>
      <c r="F247" s="13">
        <f>IF(A247="","",MAX(0,E247-par_jornada))</f>
        <v/>
      </c>
      <c r="G247" s="13">
        <f>IF(A247="","",IF(C247&gt;par_limite,"Tarde","Puntual"))</f>
        <v/>
      </c>
    </row>
    <row r="248">
      <c r="A248" s="10" t="n"/>
      <c r="B248" s="11" t="n"/>
      <c r="C248" s="12" t="n"/>
      <c r="D248" s="12" t="n"/>
      <c r="E248" s="13">
        <f>IF(A248="","",(D248-C248)*24)</f>
        <v/>
      </c>
      <c r="F248" s="13">
        <f>IF(A248="","",MAX(0,E248-par_jornada))</f>
        <v/>
      </c>
      <c r="G248" s="13">
        <f>IF(A248="","",IF(C248&gt;par_limite,"Tarde","Puntual"))</f>
        <v/>
      </c>
    </row>
    <row r="249">
      <c r="A249" s="10" t="n"/>
      <c r="B249" s="11" t="n"/>
      <c r="C249" s="12" t="n"/>
      <c r="D249" s="12" t="n"/>
      <c r="E249" s="13">
        <f>IF(A249="","",(D249-C249)*24)</f>
        <v/>
      </c>
      <c r="F249" s="13">
        <f>IF(A249="","",MAX(0,E249-par_jornada))</f>
        <v/>
      </c>
      <c r="G249" s="13">
        <f>IF(A249="","",IF(C249&gt;par_limite,"Tarde","Puntual"))</f>
        <v/>
      </c>
    </row>
    <row r="250">
      <c r="A250" s="10" t="n"/>
      <c r="B250" s="11" t="n"/>
      <c r="C250" s="12" t="n"/>
      <c r="D250" s="12" t="n"/>
      <c r="E250" s="13">
        <f>IF(A250="","",(D250-C250)*24)</f>
        <v/>
      </c>
      <c r="F250" s="13">
        <f>IF(A250="","",MAX(0,E250-par_jornada))</f>
        <v/>
      </c>
      <c r="G250" s="13">
        <f>IF(A250="","",IF(C250&gt;par_limite,"Tarde","Puntual"))</f>
        <v/>
      </c>
    </row>
    <row r="251">
      <c r="A251" s="10" t="n"/>
      <c r="B251" s="11" t="n"/>
      <c r="C251" s="12" t="n"/>
      <c r="D251" s="12" t="n"/>
      <c r="E251" s="13">
        <f>IF(A251="","",(D251-C251)*24)</f>
        <v/>
      </c>
      <c r="F251" s="13">
        <f>IF(A251="","",MAX(0,E251-par_jornada))</f>
        <v/>
      </c>
      <c r="G251" s="13">
        <f>IF(A251="","",IF(C251&gt;par_limite,"Tarde","Puntual"))</f>
        <v/>
      </c>
    </row>
    <row r="252">
      <c r="A252" s="10" t="n"/>
      <c r="B252" s="11" t="n"/>
      <c r="C252" s="12" t="n"/>
      <c r="D252" s="12" t="n"/>
      <c r="E252" s="13">
        <f>IF(A252="","",(D252-C252)*24)</f>
        <v/>
      </c>
      <c r="F252" s="13">
        <f>IF(A252="","",MAX(0,E252-par_jornada))</f>
        <v/>
      </c>
      <c r="G252" s="13">
        <f>IF(A252="","",IF(C252&gt;par_limite,"Tarde","Puntual"))</f>
        <v/>
      </c>
    </row>
    <row r="253">
      <c r="A253" s="10" t="n"/>
      <c r="B253" s="11" t="n"/>
      <c r="C253" s="12" t="n"/>
      <c r="D253" s="12" t="n"/>
      <c r="E253" s="13">
        <f>IF(A253="","",(D253-C253)*24)</f>
        <v/>
      </c>
      <c r="F253" s="13">
        <f>IF(A253="","",MAX(0,E253-par_jornada))</f>
        <v/>
      </c>
      <c r="G253" s="13">
        <f>IF(A253="","",IF(C253&gt;par_limite,"Tarde","Puntual"))</f>
        <v/>
      </c>
    </row>
    <row r="254">
      <c r="A254" s="10" t="n"/>
      <c r="B254" s="11" t="n"/>
      <c r="C254" s="12" t="n"/>
      <c r="D254" s="12" t="n"/>
      <c r="E254" s="13">
        <f>IF(A254="","",(D254-C254)*24)</f>
        <v/>
      </c>
      <c r="F254" s="13">
        <f>IF(A254="","",MAX(0,E254-par_jornada))</f>
        <v/>
      </c>
      <c r="G254" s="13">
        <f>IF(A254="","",IF(C254&gt;par_limite,"Tarde","Puntual"))</f>
        <v/>
      </c>
    </row>
    <row r="255">
      <c r="A255" s="10" t="n"/>
      <c r="B255" s="11" t="n"/>
      <c r="C255" s="12" t="n"/>
      <c r="D255" s="12" t="n"/>
      <c r="E255" s="13">
        <f>IF(A255="","",(D255-C255)*24)</f>
        <v/>
      </c>
      <c r="F255" s="13">
        <f>IF(A255="","",MAX(0,E255-par_jornada))</f>
        <v/>
      </c>
      <c r="G255" s="13">
        <f>IF(A255="","",IF(C255&gt;par_limite,"Tarde","Puntual"))</f>
        <v/>
      </c>
    </row>
    <row r="256">
      <c r="A256" s="10" t="n"/>
      <c r="B256" s="11" t="n"/>
      <c r="C256" s="12" t="n"/>
      <c r="D256" s="12" t="n"/>
      <c r="E256" s="13">
        <f>IF(A256="","",(D256-C256)*24)</f>
        <v/>
      </c>
      <c r="F256" s="13">
        <f>IF(A256="","",MAX(0,E256-par_jornada))</f>
        <v/>
      </c>
      <c r="G256" s="13">
        <f>IF(A256="","",IF(C256&gt;par_limite,"Tarde","Puntual"))</f>
        <v/>
      </c>
    </row>
    <row r="257">
      <c r="A257" s="10" t="n"/>
      <c r="B257" s="11" t="n"/>
      <c r="C257" s="12" t="n"/>
      <c r="D257" s="12" t="n"/>
      <c r="E257" s="13">
        <f>IF(A257="","",(D257-C257)*24)</f>
        <v/>
      </c>
      <c r="F257" s="13">
        <f>IF(A257="","",MAX(0,E257-par_jornada))</f>
        <v/>
      </c>
      <c r="G257" s="13">
        <f>IF(A257="","",IF(C257&gt;par_limite,"Tarde","Puntual"))</f>
        <v/>
      </c>
    </row>
    <row r="258">
      <c r="A258" s="10" t="n"/>
      <c r="B258" s="11" t="n"/>
      <c r="C258" s="12" t="n"/>
      <c r="D258" s="12" t="n"/>
      <c r="E258" s="13">
        <f>IF(A258="","",(D258-C258)*24)</f>
        <v/>
      </c>
      <c r="F258" s="13">
        <f>IF(A258="","",MAX(0,E258-par_jornada))</f>
        <v/>
      </c>
      <c r="G258" s="13">
        <f>IF(A258="","",IF(C258&gt;par_limite,"Tarde","Puntual"))</f>
        <v/>
      </c>
    </row>
    <row r="259">
      <c r="A259" s="10" t="n"/>
      <c r="B259" s="11" t="n"/>
      <c r="C259" s="12" t="n"/>
      <c r="D259" s="12" t="n"/>
      <c r="E259" s="13">
        <f>IF(A259="","",(D259-C259)*24)</f>
        <v/>
      </c>
      <c r="F259" s="13">
        <f>IF(A259="","",MAX(0,E259-par_jornada))</f>
        <v/>
      </c>
      <c r="G259" s="13">
        <f>IF(A259="","",IF(C259&gt;par_limite,"Tarde","Puntual"))</f>
        <v/>
      </c>
    </row>
    <row r="260">
      <c r="A260" s="10" t="n"/>
      <c r="B260" s="11" t="n"/>
      <c r="C260" s="12" t="n"/>
      <c r="D260" s="12" t="n"/>
      <c r="E260" s="13">
        <f>IF(A260="","",(D260-C260)*24)</f>
        <v/>
      </c>
      <c r="F260" s="13">
        <f>IF(A260="","",MAX(0,E260-par_jornada))</f>
        <v/>
      </c>
      <c r="G260" s="13">
        <f>IF(A260="","",IF(C260&gt;par_limite,"Tarde","Puntual"))</f>
        <v/>
      </c>
    </row>
    <row r="261">
      <c r="A261" s="10" t="n"/>
      <c r="B261" s="11" t="n"/>
      <c r="C261" s="12" t="n"/>
      <c r="D261" s="12" t="n"/>
      <c r="E261" s="13">
        <f>IF(A261="","",(D261-C261)*24)</f>
        <v/>
      </c>
      <c r="F261" s="13">
        <f>IF(A261="","",MAX(0,E261-par_jornada))</f>
        <v/>
      </c>
      <c r="G261" s="13">
        <f>IF(A261="","",IF(C261&gt;par_limite,"Tarde","Puntual"))</f>
        <v/>
      </c>
    </row>
    <row r="262">
      <c r="A262" s="10" t="n"/>
      <c r="B262" s="11" t="n"/>
      <c r="C262" s="12" t="n"/>
      <c r="D262" s="12" t="n"/>
      <c r="E262" s="13">
        <f>IF(A262="","",(D262-C262)*24)</f>
        <v/>
      </c>
      <c r="F262" s="13">
        <f>IF(A262="","",MAX(0,E262-par_jornada))</f>
        <v/>
      </c>
      <c r="G262" s="13">
        <f>IF(A262="","",IF(C262&gt;par_limite,"Tarde","Puntual"))</f>
        <v/>
      </c>
    </row>
    <row r="263">
      <c r="A263" s="10" t="n"/>
      <c r="B263" s="11" t="n"/>
      <c r="C263" s="12" t="n"/>
      <c r="D263" s="12" t="n"/>
      <c r="E263" s="13">
        <f>IF(A263="","",(D263-C263)*24)</f>
        <v/>
      </c>
      <c r="F263" s="13">
        <f>IF(A263="","",MAX(0,E263-par_jornada))</f>
        <v/>
      </c>
      <c r="G263" s="13">
        <f>IF(A263="","",IF(C263&gt;par_limite,"Tarde","Puntual"))</f>
        <v/>
      </c>
    </row>
    <row r="264">
      <c r="A264" s="10" t="n"/>
      <c r="B264" s="11" t="n"/>
      <c r="C264" s="12" t="n"/>
      <c r="D264" s="12" t="n"/>
      <c r="E264" s="13">
        <f>IF(A264="","",(D264-C264)*24)</f>
        <v/>
      </c>
      <c r="F264" s="13">
        <f>IF(A264="","",MAX(0,E264-par_jornada))</f>
        <v/>
      </c>
      <c r="G264" s="13">
        <f>IF(A264="","",IF(C264&gt;par_limite,"Tarde","Puntual"))</f>
        <v/>
      </c>
    </row>
    <row r="265">
      <c r="A265" s="10" t="n"/>
      <c r="B265" s="11" t="n"/>
      <c r="C265" s="12" t="n"/>
      <c r="D265" s="12" t="n"/>
      <c r="E265" s="13">
        <f>IF(A265="","",(D265-C265)*24)</f>
        <v/>
      </c>
      <c r="F265" s="13">
        <f>IF(A265="","",MAX(0,E265-par_jornada))</f>
        <v/>
      </c>
      <c r="G265" s="13">
        <f>IF(A265="","",IF(C265&gt;par_limite,"Tarde","Puntual"))</f>
        <v/>
      </c>
    </row>
    <row r="266">
      <c r="A266" s="10" t="n"/>
      <c r="B266" s="11" t="n"/>
      <c r="C266" s="12" t="n"/>
      <c r="D266" s="12" t="n"/>
      <c r="E266" s="13">
        <f>IF(A266="","",(D266-C266)*24)</f>
        <v/>
      </c>
      <c r="F266" s="13">
        <f>IF(A266="","",MAX(0,E266-par_jornada))</f>
        <v/>
      </c>
      <c r="G266" s="13">
        <f>IF(A266="","",IF(C266&gt;par_limite,"Tarde","Puntual"))</f>
        <v/>
      </c>
    </row>
    <row r="267">
      <c r="A267" s="10" t="n"/>
      <c r="B267" s="11" t="n"/>
      <c r="C267" s="12" t="n"/>
      <c r="D267" s="12" t="n"/>
      <c r="E267" s="13">
        <f>IF(A267="","",(D267-C267)*24)</f>
        <v/>
      </c>
      <c r="F267" s="13">
        <f>IF(A267="","",MAX(0,E267-par_jornada))</f>
        <v/>
      </c>
      <c r="G267" s="13">
        <f>IF(A267="","",IF(C267&gt;par_limite,"Tarde","Puntual"))</f>
        <v/>
      </c>
    </row>
    <row r="268">
      <c r="A268" s="10" t="n"/>
      <c r="B268" s="11" t="n"/>
      <c r="C268" s="12" t="n"/>
      <c r="D268" s="12" t="n"/>
      <c r="E268" s="13">
        <f>IF(A268="","",(D268-C268)*24)</f>
        <v/>
      </c>
      <c r="F268" s="13">
        <f>IF(A268="","",MAX(0,E268-par_jornada))</f>
        <v/>
      </c>
      <c r="G268" s="13">
        <f>IF(A268="","",IF(C268&gt;par_limite,"Tarde","Puntual"))</f>
        <v/>
      </c>
    </row>
    <row r="269">
      <c r="A269" s="10" t="n"/>
      <c r="B269" s="11" t="n"/>
      <c r="C269" s="12" t="n"/>
      <c r="D269" s="12" t="n"/>
      <c r="E269" s="13">
        <f>IF(A269="","",(D269-C269)*24)</f>
        <v/>
      </c>
      <c r="F269" s="13">
        <f>IF(A269="","",MAX(0,E269-par_jornada))</f>
        <v/>
      </c>
      <c r="G269" s="13">
        <f>IF(A269="","",IF(C269&gt;par_limite,"Tarde","Puntual"))</f>
        <v/>
      </c>
    </row>
    <row r="270">
      <c r="A270" s="10" t="n"/>
      <c r="B270" s="11" t="n"/>
      <c r="C270" s="12" t="n"/>
      <c r="D270" s="12" t="n"/>
      <c r="E270" s="13">
        <f>IF(A270="","",(D270-C270)*24)</f>
        <v/>
      </c>
      <c r="F270" s="13">
        <f>IF(A270="","",MAX(0,E270-par_jornada))</f>
        <v/>
      </c>
      <c r="G270" s="13">
        <f>IF(A270="","",IF(C270&gt;par_limite,"Tarde","Puntual"))</f>
        <v/>
      </c>
    </row>
    <row r="271">
      <c r="A271" s="10" t="n"/>
      <c r="B271" s="11" t="n"/>
      <c r="C271" s="12" t="n"/>
      <c r="D271" s="12" t="n"/>
      <c r="E271" s="13">
        <f>IF(A271="","",(D271-C271)*24)</f>
        <v/>
      </c>
      <c r="F271" s="13">
        <f>IF(A271="","",MAX(0,E271-par_jornada))</f>
        <v/>
      </c>
      <c r="G271" s="13">
        <f>IF(A271="","",IF(C271&gt;par_limite,"Tarde","Puntual"))</f>
        <v/>
      </c>
    </row>
    <row r="272">
      <c r="A272" s="10" t="n"/>
      <c r="B272" s="11" t="n"/>
      <c r="C272" s="12" t="n"/>
      <c r="D272" s="12" t="n"/>
      <c r="E272" s="13">
        <f>IF(A272="","",(D272-C272)*24)</f>
        <v/>
      </c>
      <c r="F272" s="13">
        <f>IF(A272="","",MAX(0,E272-par_jornada))</f>
        <v/>
      </c>
      <c r="G272" s="13">
        <f>IF(A272="","",IF(C272&gt;par_limite,"Tarde","Puntual"))</f>
        <v/>
      </c>
    </row>
    <row r="273">
      <c r="A273" s="10" t="n"/>
      <c r="B273" s="11" t="n"/>
      <c r="C273" s="12" t="n"/>
      <c r="D273" s="12" t="n"/>
      <c r="E273" s="13">
        <f>IF(A273="","",(D273-C273)*24)</f>
        <v/>
      </c>
      <c r="F273" s="13">
        <f>IF(A273="","",MAX(0,E273-par_jornada))</f>
        <v/>
      </c>
      <c r="G273" s="13">
        <f>IF(A273="","",IF(C273&gt;par_limite,"Tarde","Puntual"))</f>
        <v/>
      </c>
    </row>
    <row r="274">
      <c r="A274" s="10" t="n"/>
      <c r="B274" s="11" t="n"/>
      <c r="C274" s="12" t="n"/>
      <c r="D274" s="12" t="n"/>
      <c r="E274" s="13">
        <f>IF(A274="","",(D274-C274)*24)</f>
        <v/>
      </c>
      <c r="F274" s="13">
        <f>IF(A274="","",MAX(0,E274-par_jornada))</f>
        <v/>
      </c>
      <c r="G274" s="13">
        <f>IF(A274="","",IF(C274&gt;par_limite,"Tarde","Puntual"))</f>
        <v/>
      </c>
    </row>
    <row r="275">
      <c r="A275" s="10" t="n"/>
      <c r="B275" s="11" t="n"/>
      <c r="C275" s="12" t="n"/>
      <c r="D275" s="12" t="n"/>
      <c r="E275" s="13">
        <f>IF(A275="","",(D275-C275)*24)</f>
        <v/>
      </c>
      <c r="F275" s="13">
        <f>IF(A275="","",MAX(0,E275-par_jornada))</f>
        <v/>
      </c>
      <c r="G275" s="13">
        <f>IF(A275="","",IF(C275&gt;par_limite,"Tarde","Puntual"))</f>
        <v/>
      </c>
    </row>
    <row r="276">
      <c r="A276" s="10" t="n"/>
      <c r="B276" s="11" t="n"/>
      <c r="C276" s="12" t="n"/>
      <c r="D276" s="12" t="n"/>
      <c r="E276" s="13">
        <f>IF(A276="","",(D276-C276)*24)</f>
        <v/>
      </c>
      <c r="F276" s="13">
        <f>IF(A276="","",MAX(0,E276-par_jornada))</f>
        <v/>
      </c>
      <c r="G276" s="13">
        <f>IF(A276="","",IF(C276&gt;par_limite,"Tarde","Puntual"))</f>
        <v/>
      </c>
    </row>
    <row r="277">
      <c r="A277" s="10" t="n"/>
      <c r="B277" s="11" t="n"/>
      <c r="C277" s="12" t="n"/>
      <c r="D277" s="12" t="n"/>
      <c r="E277" s="13">
        <f>IF(A277="","",(D277-C277)*24)</f>
        <v/>
      </c>
      <c r="F277" s="13">
        <f>IF(A277="","",MAX(0,E277-par_jornada))</f>
        <v/>
      </c>
      <c r="G277" s="13">
        <f>IF(A277="","",IF(C277&gt;par_limite,"Tarde","Puntual"))</f>
        <v/>
      </c>
    </row>
    <row r="278">
      <c r="A278" s="10" t="n"/>
      <c r="B278" s="11" t="n"/>
      <c r="C278" s="12" t="n"/>
      <c r="D278" s="12" t="n"/>
      <c r="E278" s="13">
        <f>IF(A278="","",(D278-C278)*24)</f>
        <v/>
      </c>
      <c r="F278" s="13">
        <f>IF(A278="","",MAX(0,E278-par_jornada))</f>
        <v/>
      </c>
      <c r="G278" s="13">
        <f>IF(A278="","",IF(C278&gt;par_limite,"Tarde","Puntual"))</f>
        <v/>
      </c>
    </row>
    <row r="279">
      <c r="A279" s="10" t="n"/>
      <c r="B279" s="11" t="n"/>
      <c r="C279" s="12" t="n"/>
      <c r="D279" s="12" t="n"/>
      <c r="E279" s="13">
        <f>IF(A279="","",(D279-C279)*24)</f>
        <v/>
      </c>
      <c r="F279" s="13">
        <f>IF(A279="","",MAX(0,E279-par_jornada))</f>
        <v/>
      </c>
      <c r="G279" s="13">
        <f>IF(A279="","",IF(C279&gt;par_limite,"Tarde","Puntual"))</f>
        <v/>
      </c>
    </row>
    <row r="280">
      <c r="A280" s="10" t="n"/>
      <c r="B280" s="11" t="n"/>
      <c r="C280" s="12" t="n"/>
      <c r="D280" s="12" t="n"/>
      <c r="E280" s="13">
        <f>IF(A280="","",(D280-C280)*24)</f>
        <v/>
      </c>
      <c r="F280" s="13">
        <f>IF(A280="","",MAX(0,E280-par_jornada))</f>
        <v/>
      </c>
      <c r="G280" s="13">
        <f>IF(A280="","",IF(C280&gt;par_limite,"Tarde","Puntual"))</f>
        <v/>
      </c>
    </row>
    <row r="281">
      <c r="A281" s="10" t="n"/>
      <c r="B281" s="11" t="n"/>
      <c r="C281" s="12" t="n"/>
      <c r="D281" s="12" t="n"/>
      <c r="E281" s="13">
        <f>IF(A281="","",(D281-C281)*24)</f>
        <v/>
      </c>
      <c r="F281" s="13">
        <f>IF(A281="","",MAX(0,E281-par_jornada))</f>
        <v/>
      </c>
      <c r="G281" s="13">
        <f>IF(A281="","",IF(C281&gt;par_limite,"Tarde","Puntual"))</f>
        <v/>
      </c>
    </row>
    <row r="282">
      <c r="A282" s="10" t="n"/>
      <c r="B282" s="11" t="n"/>
      <c r="C282" s="12" t="n"/>
      <c r="D282" s="12" t="n"/>
      <c r="E282" s="13">
        <f>IF(A282="","",(D282-C282)*24)</f>
        <v/>
      </c>
      <c r="F282" s="13">
        <f>IF(A282="","",MAX(0,E282-par_jornada))</f>
        <v/>
      </c>
      <c r="G282" s="13">
        <f>IF(A282="","",IF(C282&gt;par_limite,"Tarde","Puntual"))</f>
        <v/>
      </c>
    </row>
    <row r="283">
      <c r="A283" s="10" t="n"/>
      <c r="B283" s="11" t="n"/>
      <c r="C283" s="12" t="n"/>
      <c r="D283" s="12" t="n"/>
      <c r="E283" s="13">
        <f>IF(A283="","",(D283-C283)*24)</f>
        <v/>
      </c>
      <c r="F283" s="13">
        <f>IF(A283="","",MAX(0,E283-par_jornada))</f>
        <v/>
      </c>
      <c r="G283" s="13">
        <f>IF(A283="","",IF(C283&gt;par_limite,"Tarde","Puntual"))</f>
        <v/>
      </c>
    </row>
    <row r="284">
      <c r="A284" s="10" t="n"/>
      <c r="B284" s="11" t="n"/>
      <c r="C284" s="12" t="n"/>
      <c r="D284" s="12" t="n"/>
      <c r="E284" s="13">
        <f>IF(A284="","",(D284-C284)*24)</f>
        <v/>
      </c>
      <c r="F284" s="13">
        <f>IF(A284="","",MAX(0,E284-par_jornada))</f>
        <v/>
      </c>
      <c r="G284" s="13">
        <f>IF(A284="","",IF(C284&gt;par_limite,"Tarde","Puntual"))</f>
        <v/>
      </c>
    </row>
    <row r="285">
      <c r="A285" s="10" t="n"/>
      <c r="B285" s="11" t="n"/>
      <c r="C285" s="12" t="n"/>
      <c r="D285" s="12" t="n"/>
      <c r="E285" s="13">
        <f>IF(A285="","",(D285-C285)*24)</f>
        <v/>
      </c>
      <c r="F285" s="13">
        <f>IF(A285="","",MAX(0,E285-par_jornada))</f>
        <v/>
      </c>
      <c r="G285" s="13">
        <f>IF(A285="","",IF(C285&gt;par_limite,"Tarde","Puntual"))</f>
        <v/>
      </c>
    </row>
    <row r="286">
      <c r="A286" s="10" t="n"/>
      <c r="B286" s="11" t="n"/>
      <c r="C286" s="12" t="n"/>
      <c r="D286" s="12" t="n"/>
      <c r="E286" s="13">
        <f>IF(A286="","",(D286-C286)*24)</f>
        <v/>
      </c>
      <c r="F286" s="13">
        <f>IF(A286="","",MAX(0,E286-par_jornada))</f>
        <v/>
      </c>
      <c r="G286" s="13">
        <f>IF(A286="","",IF(C286&gt;par_limite,"Tarde","Puntual"))</f>
        <v/>
      </c>
    </row>
    <row r="287">
      <c r="A287" s="10" t="n"/>
      <c r="B287" s="11" t="n"/>
      <c r="C287" s="12" t="n"/>
      <c r="D287" s="12" t="n"/>
      <c r="E287" s="13">
        <f>IF(A287="","",(D287-C287)*24)</f>
        <v/>
      </c>
      <c r="F287" s="13">
        <f>IF(A287="","",MAX(0,E287-par_jornada))</f>
        <v/>
      </c>
      <c r="G287" s="13">
        <f>IF(A287="","",IF(C287&gt;par_limite,"Tarde","Puntual"))</f>
        <v/>
      </c>
    </row>
    <row r="288">
      <c r="A288" s="10" t="n"/>
      <c r="B288" s="11" t="n"/>
      <c r="C288" s="12" t="n"/>
      <c r="D288" s="12" t="n"/>
      <c r="E288" s="13">
        <f>IF(A288="","",(D288-C288)*24)</f>
        <v/>
      </c>
      <c r="F288" s="13">
        <f>IF(A288="","",MAX(0,E288-par_jornada))</f>
        <v/>
      </c>
      <c r="G288" s="13">
        <f>IF(A288="","",IF(C288&gt;par_limite,"Tarde","Puntual"))</f>
        <v/>
      </c>
    </row>
    <row r="289">
      <c r="A289" s="10" t="n"/>
      <c r="B289" s="11" t="n"/>
      <c r="C289" s="12" t="n"/>
      <c r="D289" s="12" t="n"/>
      <c r="E289" s="13">
        <f>IF(A289="","",(D289-C289)*24)</f>
        <v/>
      </c>
      <c r="F289" s="13">
        <f>IF(A289="","",MAX(0,E289-par_jornada))</f>
        <v/>
      </c>
      <c r="G289" s="13">
        <f>IF(A289="","",IF(C289&gt;par_limite,"Tarde","Puntual"))</f>
        <v/>
      </c>
    </row>
    <row r="290">
      <c r="A290" s="10" t="n"/>
      <c r="B290" s="11" t="n"/>
      <c r="C290" s="12" t="n"/>
      <c r="D290" s="12" t="n"/>
      <c r="E290" s="13">
        <f>IF(A290="","",(D290-C290)*24)</f>
        <v/>
      </c>
      <c r="F290" s="13">
        <f>IF(A290="","",MAX(0,E290-par_jornada))</f>
        <v/>
      </c>
      <c r="G290" s="13">
        <f>IF(A290="","",IF(C290&gt;par_limite,"Tarde","Puntual"))</f>
        <v/>
      </c>
    </row>
    <row r="291">
      <c r="A291" s="10" t="n"/>
      <c r="B291" s="11" t="n"/>
      <c r="C291" s="12" t="n"/>
      <c r="D291" s="12" t="n"/>
      <c r="E291" s="13">
        <f>IF(A291="","",(D291-C291)*24)</f>
        <v/>
      </c>
      <c r="F291" s="13">
        <f>IF(A291="","",MAX(0,E291-par_jornada))</f>
        <v/>
      </c>
      <c r="G291" s="13">
        <f>IF(A291="","",IF(C291&gt;par_limite,"Tarde","Puntual"))</f>
        <v/>
      </c>
    </row>
    <row r="292">
      <c r="A292" s="10" t="n"/>
      <c r="B292" s="11" t="n"/>
      <c r="C292" s="12" t="n"/>
      <c r="D292" s="12" t="n"/>
      <c r="E292" s="13">
        <f>IF(A292="","",(D292-C292)*24)</f>
        <v/>
      </c>
      <c r="F292" s="13">
        <f>IF(A292="","",MAX(0,E292-par_jornada))</f>
        <v/>
      </c>
      <c r="G292" s="13">
        <f>IF(A292="","",IF(C292&gt;par_limite,"Tarde","Puntual"))</f>
        <v/>
      </c>
    </row>
    <row r="293">
      <c r="A293" s="10" t="n"/>
      <c r="B293" s="11" t="n"/>
      <c r="C293" s="12" t="n"/>
      <c r="D293" s="12" t="n"/>
      <c r="E293" s="13">
        <f>IF(A293="","",(D293-C293)*24)</f>
        <v/>
      </c>
      <c r="F293" s="13">
        <f>IF(A293="","",MAX(0,E293-par_jornada))</f>
        <v/>
      </c>
      <c r="G293" s="13">
        <f>IF(A293="","",IF(C293&gt;par_limite,"Tarde","Puntual"))</f>
        <v/>
      </c>
    </row>
    <row r="294">
      <c r="A294" s="10" t="n"/>
      <c r="B294" s="11" t="n"/>
      <c r="C294" s="12" t="n"/>
      <c r="D294" s="12" t="n"/>
      <c r="E294" s="13">
        <f>IF(A294="","",(D294-C294)*24)</f>
        <v/>
      </c>
      <c r="F294" s="13">
        <f>IF(A294="","",MAX(0,E294-par_jornada))</f>
        <v/>
      </c>
      <c r="G294" s="13">
        <f>IF(A294="","",IF(C294&gt;par_limite,"Tarde","Puntual"))</f>
        <v/>
      </c>
    </row>
    <row r="295">
      <c r="A295" s="10" t="n"/>
      <c r="B295" s="11" t="n"/>
      <c r="C295" s="12" t="n"/>
      <c r="D295" s="12" t="n"/>
      <c r="E295" s="13">
        <f>IF(A295="","",(D295-C295)*24)</f>
        <v/>
      </c>
      <c r="F295" s="13">
        <f>IF(A295="","",MAX(0,E295-par_jornada))</f>
        <v/>
      </c>
      <c r="G295" s="13">
        <f>IF(A295="","",IF(C295&gt;par_limite,"Tarde","Puntual"))</f>
        <v/>
      </c>
    </row>
    <row r="296">
      <c r="A296" s="10" t="n"/>
      <c r="B296" s="11" t="n"/>
      <c r="C296" s="12" t="n"/>
      <c r="D296" s="12" t="n"/>
      <c r="E296" s="13">
        <f>IF(A296="","",(D296-C296)*24)</f>
        <v/>
      </c>
      <c r="F296" s="13">
        <f>IF(A296="","",MAX(0,E296-par_jornada))</f>
        <v/>
      </c>
      <c r="G296" s="13">
        <f>IF(A296="","",IF(C296&gt;par_limite,"Tarde","Puntual"))</f>
        <v/>
      </c>
    </row>
    <row r="297">
      <c r="A297" s="10" t="n"/>
      <c r="B297" s="11" t="n"/>
      <c r="C297" s="12" t="n"/>
      <c r="D297" s="12" t="n"/>
      <c r="E297" s="13">
        <f>IF(A297="","",(D297-C297)*24)</f>
        <v/>
      </c>
      <c r="F297" s="13">
        <f>IF(A297="","",MAX(0,E297-par_jornada))</f>
        <v/>
      </c>
      <c r="G297" s="13">
        <f>IF(A297="","",IF(C297&gt;par_limite,"Tarde","Puntual"))</f>
        <v/>
      </c>
    </row>
    <row r="298">
      <c r="A298" s="10" t="n"/>
      <c r="B298" s="11" t="n"/>
      <c r="C298" s="12" t="n"/>
      <c r="D298" s="12" t="n"/>
      <c r="E298" s="13">
        <f>IF(A298="","",(D298-C298)*24)</f>
        <v/>
      </c>
      <c r="F298" s="13">
        <f>IF(A298="","",MAX(0,E298-par_jornada))</f>
        <v/>
      </c>
      <c r="G298" s="13">
        <f>IF(A298="","",IF(C298&gt;par_limite,"Tarde","Puntual"))</f>
        <v/>
      </c>
    </row>
    <row r="299">
      <c r="A299" s="10" t="n"/>
      <c r="B299" s="11" t="n"/>
      <c r="C299" s="12" t="n"/>
      <c r="D299" s="12" t="n"/>
      <c r="E299" s="13">
        <f>IF(A299="","",(D299-C299)*24)</f>
        <v/>
      </c>
      <c r="F299" s="13">
        <f>IF(A299="","",MAX(0,E299-par_jornada))</f>
        <v/>
      </c>
      <c r="G299" s="13">
        <f>IF(A299="","",IF(C299&gt;par_limite,"Tarde","Puntual"))</f>
        <v/>
      </c>
    </row>
    <row r="300">
      <c r="A300" s="10" t="n"/>
      <c r="B300" s="11" t="n"/>
      <c r="C300" s="12" t="n"/>
      <c r="D300" s="12" t="n"/>
      <c r="E300" s="13">
        <f>IF(A300="","",(D300-C300)*24)</f>
        <v/>
      </c>
      <c r="F300" s="13">
        <f>IF(A300="","",MAX(0,E300-par_jornada))</f>
        <v/>
      </c>
      <c r="G300" s="13">
        <f>IF(A300="","",IF(C300&gt;par_limite,"Tarde","Puntual"))</f>
        <v/>
      </c>
    </row>
    <row r="301">
      <c r="A301" s="10" t="n"/>
      <c r="B301" s="11" t="n"/>
      <c r="C301" s="12" t="n"/>
      <c r="D301" s="12" t="n"/>
      <c r="E301" s="13">
        <f>IF(A301="","",(D301-C301)*24)</f>
        <v/>
      </c>
      <c r="F301" s="13">
        <f>IF(A301="","",MAX(0,E301-par_jornada))</f>
        <v/>
      </c>
      <c r="G301" s="13">
        <f>IF(A301="","",IF(C301&gt;par_limite,"Tarde","Puntual"))</f>
        <v/>
      </c>
    </row>
    <row r="302">
      <c r="A302" s="10" t="n"/>
      <c r="B302" s="11" t="n"/>
      <c r="C302" s="12" t="n"/>
      <c r="D302" s="12" t="n"/>
      <c r="E302" s="13">
        <f>IF(A302="","",(D302-C302)*24)</f>
        <v/>
      </c>
      <c r="F302" s="13">
        <f>IF(A302="","",MAX(0,E302-par_jornada))</f>
        <v/>
      </c>
      <c r="G302" s="13">
        <f>IF(A302="","",IF(C302&gt;par_limite,"Tarde","Puntual"))</f>
        <v/>
      </c>
    </row>
    <row r="303">
      <c r="A303" s="10" t="n"/>
      <c r="B303" s="11" t="n"/>
      <c r="C303" s="12" t="n"/>
      <c r="D303" s="12" t="n"/>
      <c r="E303" s="13">
        <f>IF(A303="","",(D303-C303)*24)</f>
        <v/>
      </c>
      <c r="F303" s="13">
        <f>IF(A303="","",MAX(0,E303-par_jornada))</f>
        <v/>
      </c>
      <c r="G303" s="13">
        <f>IF(A303="","",IF(C303&gt;par_limite,"Tarde","Puntual"))</f>
        <v/>
      </c>
    </row>
    <row r="304">
      <c r="A304" s="10" t="n"/>
      <c r="B304" s="11" t="n"/>
      <c r="C304" s="12" t="n"/>
      <c r="D304" s="12" t="n"/>
      <c r="E304" s="13">
        <f>IF(A304="","",(D304-C304)*24)</f>
        <v/>
      </c>
      <c r="F304" s="13">
        <f>IF(A304="","",MAX(0,E304-par_jornada))</f>
        <v/>
      </c>
      <c r="G304" s="13">
        <f>IF(A304="","",IF(C304&gt;par_limite,"Tarde","Puntual"))</f>
        <v/>
      </c>
    </row>
  </sheetData>
  <autoFilter ref="A4:G304"/>
  <conditionalFormatting sqref="G5:G304">
    <cfRule type="expression" priority="1" dxfId="0">
      <formula>$G5="Tarde"</formula>
    </cfRule>
    <cfRule type="expression" priority="2" dxfId="1">
      <formula>$G5="Puntual"</formula>
    </cfRule>
  </conditionalFormatting>
  <dataValidations count="2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B5:B304" showDropDown="0" showInputMessage="0" showErrorMessage="1" allowBlank="1" errorTitle="Dato no válido" error="Elige un valor de la lista (se edita en la hoja Configuración)." type="list" errorStyle="stop">
      <formula1>lst_empleados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Control de asistencia de personal</t>
        </is>
      </c>
    </row>
    <row r="2">
      <c r="A2" s="2">
        <f>IF(nombre_negocio="","Escribe tu nombre o el de tu negocio en la hoja Configuración",nombre_negocio)</f>
        <v/>
      </c>
    </row>
    <row r="4">
      <c r="A4" s="14" t="inlineStr">
        <is>
          <t>Registros</t>
        </is>
      </c>
      <c r="B4" s="14" t="inlineStr">
        <is>
          <t>Horas trabajadas</t>
        </is>
      </c>
      <c r="C4" s="14" t="inlineStr">
        <is>
          <t>Horas extra</t>
        </is>
      </c>
      <c r="D4" s="14" t="inlineStr">
        <is>
          <t>Llegadas tarde</t>
        </is>
      </c>
      <c r="E4" s="14" t="inlineStr">
        <is>
          <t>Horas promedio por día</t>
        </is>
      </c>
    </row>
    <row r="5" ht="30" customHeight="1">
      <c r="A5" s="15">
        <f>SUMPRODUCT(--(dat_horas&lt;&gt;""))</f>
        <v/>
      </c>
      <c r="B5" s="16">
        <f>SUM(dat_horas)</f>
        <v/>
      </c>
      <c r="C5" s="16">
        <f>SUM(dat_extras)</f>
        <v/>
      </c>
      <c r="D5" s="15">
        <f>COUNTIF(dat_puntualidad,"Tarde")</f>
        <v/>
      </c>
      <c r="E5" s="16">
        <f>IFERROR(AVERAGE(dat_horas),0)</f>
        <v/>
      </c>
    </row>
    <row r="7">
      <c r="A7" s="17" t="inlineStr">
        <is>
          <t>Horas trabajadas por empleado</t>
        </is>
      </c>
    </row>
    <row r="8" ht="24" customHeight="1">
      <c r="A8" s="9" t="inlineStr">
        <is>
          <t>Empleado</t>
        </is>
      </c>
      <c r="B8" s="9" t="inlineStr">
        <is>
          <t>Horas</t>
        </is>
      </c>
      <c r="C8" s="9" t="inlineStr">
        <is>
          <t>% del total</t>
        </is>
      </c>
    </row>
    <row r="9">
      <c r="A9" s="13">
        <f>IF('Configuración'!$A$9="","",'Configuración'!$A$9)</f>
        <v/>
      </c>
      <c r="B9" s="18">
        <f>IF(A9="","",SUMIF(dat_empleado,A9,dat_horas))</f>
        <v/>
      </c>
      <c r="C9" s="19">
        <f>IF(A9="","",IF($B$20=0,0,B9/$B$20))</f>
        <v/>
      </c>
    </row>
    <row r="10">
      <c r="A10" s="13">
        <f>IF('Configuración'!$A$10="","",'Configuración'!$A$10)</f>
        <v/>
      </c>
      <c r="B10" s="18">
        <f>IF(A10="","",SUMIF(dat_empleado,A10,dat_horas))</f>
        <v/>
      </c>
      <c r="C10" s="19">
        <f>IF(A10="","",IF($B$20=0,0,B10/$B$20))</f>
        <v/>
      </c>
    </row>
    <row r="11">
      <c r="A11" s="13">
        <f>IF('Configuración'!$A$11="","",'Configuración'!$A$11)</f>
        <v/>
      </c>
      <c r="B11" s="18">
        <f>IF(A11="","",SUMIF(dat_empleado,A11,dat_horas))</f>
        <v/>
      </c>
      <c r="C11" s="19">
        <f>IF(A11="","",IF($B$20=0,0,B11/$B$20))</f>
        <v/>
      </c>
    </row>
    <row r="12">
      <c r="A12" s="13">
        <f>IF('Configuración'!$A$12="","",'Configuración'!$A$12)</f>
        <v/>
      </c>
      <c r="B12" s="18">
        <f>IF(A12="","",SUMIF(dat_empleado,A12,dat_horas))</f>
        <v/>
      </c>
      <c r="C12" s="19">
        <f>IF(A12="","",IF($B$20=0,0,B12/$B$20))</f>
        <v/>
      </c>
    </row>
    <row r="13">
      <c r="A13" s="13">
        <f>IF('Configuración'!$A$13="","",'Configuración'!$A$13)</f>
        <v/>
      </c>
      <c r="B13" s="18">
        <f>IF(A13="","",SUMIF(dat_empleado,A13,dat_horas))</f>
        <v/>
      </c>
      <c r="C13" s="19">
        <f>IF(A13="","",IF($B$20=0,0,B13/$B$20))</f>
        <v/>
      </c>
    </row>
    <row r="14">
      <c r="A14" s="13">
        <f>IF('Configuración'!$A$14="","",'Configuración'!$A$14)</f>
        <v/>
      </c>
      <c r="B14" s="18">
        <f>IF(A14="","",SUMIF(dat_empleado,A14,dat_horas))</f>
        <v/>
      </c>
      <c r="C14" s="19">
        <f>IF(A14="","",IF($B$20=0,0,B14/$B$20))</f>
        <v/>
      </c>
    </row>
    <row r="15">
      <c r="A15" s="13">
        <f>IF('Configuración'!$A$15="","",'Configuración'!$A$15)</f>
        <v/>
      </c>
      <c r="B15" s="18">
        <f>IF(A15="","",SUMIF(dat_empleado,A15,dat_horas))</f>
        <v/>
      </c>
      <c r="C15" s="19">
        <f>IF(A15="","",IF($B$20=0,0,B15/$B$20))</f>
        <v/>
      </c>
    </row>
    <row r="16">
      <c r="A16" s="13">
        <f>IF('Configuración'!$A$16="","",'Configuración'!$A$16)</f>
        <v/>
      </c>
      <c r="B16" s="18">
        <f>IF(A16="","",SUMIF(dat_empleado,A16,dat_horas))</f>
        <v/>
      </c>
      <c r="C16" s="19">
        <f>IF(A16="","",IF($B$20=0,0,B16/$B$20))</f>
        <v/>
      </c>
    </row>
    <row r="17">
      <c r="A17" s="13">
        <f>IF('Configuración'!$A$17="","",'Configuración'!$A$17)</f>
        <v/>
      </c>
      <c r="B17" s="18">
        <f>IF(A17="","",SUMIF(dat_empleado,A17,dat_horas))</f>
        <v/>
      </c>
      <c r="C17" s="19">
        <f>IF(A17="","",IF($B$20=0,0,B17/$B$20))</f>
        <v/>
      </c>
    </row>
    <row r="18">
      <c r="A18" s="13">
        <f>IF('Configuración'!$A$18="","",'Configuración'!$A$18)</f>
        <v/>
      </c>
      <c r="B18" s="18">
        <f>IF(A18="","",SUMIF(dat_empleado,A18,dat_horas))</f>
        <v/>
      </c>
      <c r="C18" s="19">
        <f>IF(A18="","",IF($B$20=0,0,B18/$B$20))</f>
        <v/>
      </c>
    </row>
    <row r="19">
      <c r="A19" s="13" t="inlineStr">
        <is>
          <t>Sin asignar</t>
        </is>
      </c>
      <c r="B19" s="18">
        <f>SUM(dat_horas)-SUM(B9:B18)</f>
        <v/>
      </c>
      <c r="C19" s="19">
        <f>IF($B$20=0,0,B19/$B$20)</f>
        <v/>
      </c>
    </row>
    <row r="20">
      <c r="A20" s="20" t="inlineStr">
        <is>
          <t>Total</t>
        </is>
      </c>
      <c r="B20" s="21">
        <f>SUM(dat_horas)</f>
        <v/>
      </c>
      <c r="C20" s="22">
        <f>SUM(C9:C19)</f>
        <v/>
      </c>
    </row>
    <row r="21">
      <c r="A21" s="23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7" t="inlineStr">
        <is>
          <t>Nombre de la empresa</t>
        </is>
      </c>
      <c r="B3" s="11" t="inlineStr">
        <is>
          <t>Taller Los Andes S.A.</t>
        </is>
      </c>
      <c r="C3" s="11" t="n"/>
    </row>
    <row r="4">
      <c r="A4" s="17" t="inlineStr">
        <is>
          <t>Horas de la jornada diaria</t>
        </is>
      </c>
      <c r="B4" s="24" t="n">
        <v>8</v>
      </c>
    </row>
    <row r="5">
      <c r="A5" s="17" t="inlineStr">
        <is>
          <t>Hora límite de entrada</t>
        </is>
      </c>
      <c r="B5" s="12" t="n">
        <v>0.3402777777777778</v>
      </c>
    </row>
    <row r="8" ht="24" customHeight="1">
      <c r="A8" s="9" t="inlineStr">
        <is>
          <t>Empleados</t>
        </is>
      </c>
    </row>
    <row r="9">
      <c r="A9" s="11" t="inlineStr">
        <is>
          <t>Ana Morales</t>
        </is>
      </c>
      <c r="C9" s="23" t="inlineStr">
        <is>
          <t>Cada lista admite hasta 10 valores, uno por fila. Las listas en gris no se modifican: las fórmulas dependen de ellas.</t>
        </is>
      </c>
    </row>
    <row r="10">
      <c r="A10" s="11" t="inlineStr">
        <is>
          <t>Carlos Pérez</t>
        </is>
      </c>
    </row>
    <row r="11">
      <c r="A11" s="11" t="inlineStr">
        <is>
          <t>Lucía Fernández</t>
        </is>
      </c>
    </row>
    <row r="12">
      <c r="A12" s="11" t="inlineStr">
        <is>
          <t>Diego Ramírez</t>
        </is>
      </c>
    </row>
    <row r="13">
      <c r="A13" s="11" t="inlineStr">
        <is>
          <t>Sofía Castro</t>
        </is>
      </c>
    </row>
    <row r="14">
      <c r="A14" s="11" t="n"/>
    </row>
    <row r="15">
      <c r="A15" s="11" t="n"/>
    </row>
    <row r="16">
      <c r="A16" s="11" t="n"/>
    </row>
    <row r="17">
      <c r="A17" s="11" t="n"/>
    </row>
    <row r="18">
      <c r="A18" s="11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2026-10-28T16:10:25Z</dcterms:created>
  <dcterms:modified xmlns:dcterms="http://purl.org/dc/terms/" xmlns:xsi="http://www.w3.org/2001/XMLSchema-instance" xsi:type="dcterms:W3CDTF">2026-10-28T16:10:25Z</dcterms:modified>
</cp:coreProperties>
</file>